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15" windowHeight="11640" activeTab="0"/>
  </bookViews>
  <sheets>
    <sheet name="Sheet1" sheetId="1" r:id="rId1"/>
  </sheets>
  <definedNames>
    <definedName name="_xlnm.Print_Area" localSheetId="0">'Sheet1'!$A$1:$Z$48</definedName>
    <definedName name="校種別">'Sheet1'!$AF$3:$AF$5</definedName>
    <definedName name="種別">'Sheet1'!$AD$3:$AD$10</definedName>
    <definedName name="種目">'Sheet1'!$AE$3:$AE$29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9" authorId="0">
      <text>
        <r>
          <rPr>
            <b/>
            <sz val="9"/>
            <rFont val="ＭＳ Ｐゴシック"/>
            <family val="3"/>
          </rPr>
          <t xml:space="preserve"> 半角で入力</t>
        </r>
      </text>
    </comment>
    <comment ref="B9" authorId="0">
      <text>
        <r>
          <rPr>
            <b/>
            <sz val="9"/>
            <rFont val="ＭＳ Ｐゴシック"/>
            <family val="3"/>
          </rPr>
          <t xml:space="preserve"> 半角で入力</t>
        </r>
      </text>
    </comment>
    <comment ref="J9" authorId="0">
      <text>
        <r>
          <rPr>
            <b/>
            <sz val="9"/>
            <rFont val="ＭＳ Ｐゴシック"/>
            <family val="3"/>
          </rPr>
          <t>半角
例：4分01秒20
　　　　　↓
　　　40120</t>
        </r>
      </text>
    </comment>
    <comment ref="D9" authorId="0">
      <text>
        <r>
          <rPr>
            <b/>
            <sz val="9"/>
            <rFont val="ＭＳ Ｐゴシック"/>
            <family val="3"/>
          </rPr>
          <t xml:space="preserve"> 半角カナで入力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リレーの参加チーム数を入力してください。</t>
        </r>
      </text>
    </comment>
    <comment ref="L6" authorId="0">
      <text>
        <r>
          <rPr>
            <b/>
            <sz val="10"/>
            <rFont val="ＭＳ Ｐゴシック"/>
            <family val="3"/>
          </rPr>
          <t>リレーの参加チーム数を入力してください。</t>
        </r>
      </text>
    </comment>
    <comment ref="N9" authorId="0">
      <text>
        <r>
          <rPr>
            <b/>
            <sz val="9"/>
            <rFont val="ＭＳ Ｐゴシック"/>
            <family val="3"/>
          </rPr>
          <t>半角
例：4分01秒20
　　　　　↓
　　　40120</t>
        </r>
      </text>
    </comment>
    <comment ref="R9" authorId="0">
      <text>
        <r>
          <rPr>
            <b/>
            <sz val="9"/>
            <rFont val="ＭＳ Ｐゴシック"/>
            <family val="3"/>
          </rPr>
          <t>半角
例：4分01秒20
　　　　　↓
　　　40120</t>
        </r>
      </text>
    </comment>
    <comment ref="V9" authorId="0">
      <text>
        <r>
          <rPr>
            <b/>
            <sz val="9"/>
            <rFont val="ＭＳ Ｐゴシック"/>
            <family val="3"/>
          </rPr>
          <t>半角
例：4分01秒20
　　　　　↓
　　　40120</t>
        </r>
      </text>
    </comment>
    <comment ref="Z9" authorId="0">
      <text>
        <r>
          <rPr>
            <b/>
            <sz val="9"/>
            <rFont val="ＭＳ Ｐゴシック"/>
            <family val="3"/>
          </rPr>
          <t>半角
例：4分01秒20
　　　　　↓
　　　40120</t>
        </r>
      </text>
    </comment>
    <comment ref="F9" authorId="0">
      <text>
        <r>
          <rPr>
            <b/>
            <sz val="9"/>
            <rFont val="ＭＳ Ｐゴシック"/>
            <family val="3"/>
          </rPr>
          <t xml:space="preserve"> 注意
リレーが2チーム以上ある場合は、所属の後ろにA,B．C・・・と
つけてください。
例：大分陸上競技協会A
　　大分陸上競技協会B</t>
        </r>
      </text>
    </comment>
  </commentList>
</comments>
</file>

<file path=xl/sharedStrings.xml><?xml version="1.0" encoding="utf-8"?>
<sst xmlns="http://schemas.openxmlformats.org/spreadsheetml/2006/main" count="201" uniqueCount="188">
  <si>
    <t>高校男子</t>
  </si>
  <si>
    <t>中学男子</t>
  </si>
  <si>
    <t>少年男子B</t>
  </si>
  <si>
    <t>一般女子</t>
  </si>
  <si>
    <t>高校女子</t>
  </si>
  <si>
    <t>中学女子</t>
  </si>
  <si>
    <t>少年女子B</t>
  </si>
  <si>
    <t>種目</t>
  </si>
  <si>
    <t>種別</t>
  </si>
  <si>
    <t>氏　　　名</t>
  </si>
  <si>
    <r>
      <t>所　　属　　　　　　　（6</t>
    </r>
    <r>
      <rPr>
        <sz val="9"/>
        <rFont val="ＭＳ Ｐゴシック"/>
        <family val="3"/>
      </rPr>
      <t>文字以内</t>
    </r>
    <r>
      <rPr>
        <sz val="11"/>
        <rFont val="ＭＳ 明朝"/>
        <family val="1"/>
      </rPr>
      <t>）</t>
    </r>
  </si>
  <si>
    <t>最高記録（半角）</t>
  </si>
  <si>
    <t>第1種目</t>
  </si>
  <si>
    <t>第2種目</t>
  </si>
  <si>
    <t>第3種目</t>
  </si>
  <si>
    <t>第1種目名</t>
  </si>
  <si>
    <t>第2種目名</t>
  </si>
  <si>
    <t>第3種目名</t>
  </si>
  <si>
    <t>学年</t>
  </si>
  <si>
    <t>№カード</t>
  </si>
  <si>
    <t>第4種目</t>
  </si>
  <si>
    <t>第4種目名</t>
  </si>
  <si>
    <t>第5種目</t>
  </si>
  <si>
    <t>第5種目名</t>
  </si>
  <si>
    <t>ﾌﾘｶﾞﾅ</t>
  </si>
  <si>
    <t>大会総括一覧</t>
  </si>
  <si>
    <t>住所</t>
  </si>
  <si>
    <t>記載責任者</t>
  </si>
  <si>
    <t>所属名</t>
  </si>
  <si>
    <t>電話番号(携帯可)</t>
  </si>
  <si>
    <t>校種別</t>
  </si>
  <si>
    <t>中学校</t>
  </si>
  <si>
    <t>高等学校</t>
  </si>
  <si>
    <t>メールアドレス</t>
  </si>
  <si>
    <t>その他</t>
  </si>
  <si>
    <t>一般男子100m</t>
  </si>
  <si>
    <t>高校男子100m</t>
  </si>
  <si>
    <t>中学男子100m</t>
  </si>
  <si>
    <t>少年男子B100m</t>
  </si>
  <si>
    <t>一般男子200m</t>
  </si>
  <si>
    <t>高校男子200m</t>
  </si>
  <si>
    <t>中学男子200m</t>
  </si>
  <si>
    <t>少年男子B200m</t>
  </si>
  <si>
    <t>一般男子400m</t>
  </si>
  <si>
    <t>高校男子400m</t>
  </si>
  <si>
    <t>中学男子400m</t>
  </si>
  <si>
    <t>少年男子B400m</t>
  </si>
  <si>
    <t>一般男子800m</t>
  </si>
  <si>
    <t>高校男子800m</t>
  </si>
  <si>
    <t>中学男子800m</t>
  </si>
  <si>
    <t>少年男子B800m</t>
  </si>
  <si>
    <t>一般男子1500m</t>
  </si>
  <si>
    <t>高校男子1500m</t>
  </si>
  <si>
    <t>中学男子1500m</t>
  </si>
  <si>
    <t>少年男子B1500m</t>
  </si>
  <si>
    <t>一般男子3000m</t>
  </si>
  <si>
    <t>高校男子3000m</t>
  </si>
  <si>
    <t>中学男子3000m</t>
  </si>
  <si>
    <t>少年男子B3000m</t>
  </si>
  <si>
    <t>一般男子5000m</t>
  </si>
  <si>
    <t>高校男子5000m</t>
  </si>
  <si>
    <t>一般男子110mH</t>
  </si>
  <si>
    <t>高校男子110mH</t>
  </si>
  <si>
    <t>中学男子110mH</t>
  </si>
  <si>
    <t>少年男子B110mH</t>
  </si>
  <si>
    <t>一般男子400mH</t>
  </si>
  <si>
    <t>高校男子400mH</t>
  </si>
  <si>
    <t>一般男子3000mSC</t>
  </si>
  <si>
    <t>高校男子3000mSC</t>
  </si>
  <si>
    <t>一般男子走高跳</t>
  </si>
  <si>
    <t>高校男子走高跳</t>
  </si>
  <si>
    <t>中学男子走高跳</t>
  </si>
  <si>
    <t>少年男子B走高跳</t>
  </si>
  <si>
    <t>一般男子棒高跳</t>
  </si>
  <si>
    <t>高校男子棒高跳</t>
  </si>
  <si>
    <t>中学男子棒高跳</t>
  </si>
  <si>
    <t>少年男子B棒高跳</t>
  </si>
  <si>
    <t>一般男子走幅跳</t>
  </si>
  <si>
    <t>高校男子走幅跳</t>
  </si>
  <si>
    <t>中学男子走幅跳</t>
  </si>
  <si>
    <t>少年男子B走幅跳</t>
  </si>
  <si>
    <t>一般男子三段跳</t>
  </si>
  <si>
    <t>高校男子三段跳</t>
  </si>
  <si>
    <t>中学男子三段跳</t>
  </si>
  <si>
    <t>少年男子B三段跳</t>
  </si>
  <si>
    <t>一般男子砲丸投</t>
  </si>
  <si>
    <t>高校男子砲丸投</t>
  </si>
  <si>
    <t>中学男子砲丸投</t>
  </si>
  <si>
    <t>少年男子B砲丸投</t>
  </si>
  <si>
    <t>一般男子円盤投</t>
  </si>
  <si>
    <t>高校男子円盤投</t>
  </si>
  <si>
    <t>中学男子円盤投</t>
  </si>
  <si>
    <t>少年男子B円盤投</t>
  </si>
  <si>
    <t>一般男子やり投</t>
  </si>
  <si>
    <t>高校男子やり投</t>
  </si>
  <si>
    <t>一般男子ハンマー投</t>
  </si>
  <si>
    <t>高校男子ハンマー投</t>
  </si>
  <si>
    <t>中学男子ｼﾞｬﾍﾞﾘｯｸｽﾛｰ</t>
  </si>
  <si>
    <t>一般女子100m</t>
  </si>
  <si>
    <t>高校女子100m</t>
  </si>
  <si>
    <t>中学女子100m</t>
  </si>
  <si>
    <t>少年女子B100m</t>
  </si>
  <si>
    <t>一般女子200m</t>
  </si>
  <si>
    <t>高校女子200m</t>
  </si>
  <si>
    <t>中学女子200m</t>
  </si>
  <si>
    <t>少年女子B200m</t>
  </si>
  <si>
    <t>一般女子400m</t>
  </si>
  <si>
    <t>高校女子400m</t>
  </si>
  <si>
    <t>中学女子400m</t>
  </si>
  <si>
    <t>少年女子B400m</t>
  </si>
  <si>
    <t>一般女子800m</t>
  </si>
  <si>
    <t>高校女子800m</t>
  </si>
  <si>
    <t>中学女子800m</t>
  </si>
  <si>
    <t>少年女子B800m</t>
  </si>
  <si>
    <t>一般女子1500m</t>
  </si>
  <si>
    <t>高校女子1500m</t>
  </si>
  <si>
    <t>中学女子1500m</t>
  </si>
  <si>
    <t>少年女子B1500m</t>
  </si>
  <si>
    <t>一般女子3000m</t>
  </si>
  <si>
    <t>高校女子3000m</t>
  </si>
  <si>
    <t>中学女子3000m</t>
  </si>
  <si>
    <t>少年女子B3000m</t>
  </si>
  <si>
    <t>一般女子5000m</t>
  </si>
  <si>
    <t>高校女子5000m</t>
  </si>
  <si>
    <t>少年女子B110mH</t>
  </si>
  <si>
    <t>一般女子400mH</t>
  </si>
  <si>
    <t>高校女子400mH</t>
  </si>
  <si>
    <t>一般女子3000mSC</t>
  </si>
  <si>
    <t>一般女子走高跳</t>
  </si>
  <si>
    <t>高校女子走高跳</t>
  </si>
  <si>
    <t>中学女子走高跳</t>
  </si>
  <si>
    <t>少年女子B走高跳</t>
  </si>
  <si>
    <t>一般女子棒高跳</t>
  </si>
  <si>
    <t>高校女子棒高跳</t>
  </si>
  <si>
    <t>中学女子棒高跳</t>
  </si>
  <si>
    <t>少年女子B棒高跳</t>
  </si>
  <si>
    <t>一般女子走幅跳</t>
  </si>
  <si>
    <t>高校女子走幅跳</t>
  </si>
  <si>
    <t>中学女子走幅跳</t>
  </si>
  <si>
    <t>少年女子B走幅跳</t>
  </si>
  <si>
    <t>一般女子三段跳</t>
  </si>
  <si>
    <t>高校女子三段跳</t>
  </si>
  <si>
    <t>中学女子三段跳</t>
  </si>
  <si>
    <t>少年女子B三段跳</t>
  </si>
  <si>
    <t>一般女子砲丸投</t>
  </si>
  <si>
    <t>高校女子砲丸投</t>
  </si>
  <si>
    <t>中学女子砲丸投</t>
  </si>
  <si>
    <t>少年女子B砲丸投</t>
  </si>
  <si>
    <t>一般女子円盤投</t>
  </si>
  <si>
    <t>高校女子円盤投</t>
  </si>
  <si>
    <t>中学女子円盤投</t>
  </si>
  <si>
    <t>少年女子B円盤投</t>
  </si>
  <si>
    <t>一般女子やり投</t>
  </si>
  <si>
    <t>高校女子やり投</t>
  </si>
  <si>
    <t>一般女子ハンマー投</t>
  </si>
  <si>
    <t>高校女子ハンマー投</t>
  </si>
  <si>
    <t>中学女子ｼﾞｬﾍﾞﾘｯｸｽﾛｰ</t>
  </si>
  <si>
    <t>一般男子10000m</t>
  </si>
  <si>
    <t>一般男子5000mW</t>
  </si>
  <si>
    <t>一般男子10000mW</t>
  </si>
  <si>
    <t>高校男子10000m</t>
  </si>
  <si>
    <t>高校男子5000mW</t>
  </si>
  <si>
    <t>高校男子10000mW</t>
  </si>
  <si>
    <t>一般女子10000m</t>
  </si>
  <si>
    <t>一般女子5000mW</t>
  </si>
  <si>
    <t>一般女子10000mW</t>
  </si>
  <si>
    <t>高校女子10000m</t>
  </si>
  <si>
    <t>高校女子5000mW</t>
  </si>
  <si>
    <t>高校女子10000mW</t>
  </si>
  <si>
    <r>
      <t>一般女子1</t>
    </r>
    <r>
      <rPr>
        <sz val="11"/>
        <rFont val="ＭＳ 明朝"/>
        <family val="1"/>
      </rPr>
      <t>0</t>
    </r>
    <r>
      <rPr>
        <sz val="11"/>
        <rFont val="ＭＳ 明朝"/>
        <family val="1"/>
      </rPr>
      <t>0mH</t>
    </r>
  </si>
  <si>
    <r>
      <t>高校女子1</t>
    </r>
    <r>
      <rPr>
        <sz val="11"/>
        <rFont val="ＭＳ 明朝"/>
        <family val="1"/>
      </rPr>
      <t>0</t>
    </r>
    <r>
      <rPr>
        <sz val="11"/>
        <rFont val="ＭＳ 明朝"/>
        <family val="1"/>
      </rPr>
      <t>0mH</t>
    </r>
  </si>
  <si>
    <t>高校女子3000mW</t>
  </si>
  <si>
    <r>
      <t>中学女子1</t>
    </r>
    <r>
      <rPr>
        <sz val="11"/>
        <rFont val="ＭＳ 明朝"/>
        <family val="1"/>
      </rPr>
      <t>0</t>
    </r>
    <r>
      <rPr>
        <sz val="11"/>
        <rFont val="ＭＳ 明朝"/>
        <family val="1"/>
      </rPr>
      <t>0mH</t>
    </r>
  </si>
  <si>
    <t>4×100mR</t>
  </si>
  <si>
    <t>4×400mR</t>
  </si>
  <si>
    <t>参加人数
参加種目数</t>
  </si>
  <si>
    <t>金額</t>
  </si>
  <si>
    <t>男子種目合計</t>
  </si>
  <si>
    <t>女子種目合計</t>
  </si>
  <si>
    <t>合計金額</t>
  </si>
  <si>
    <t>成年男子</t>
  </si>
  <si>
    <t>成年男子100m</t>
  </si>
  <si>
    <t>大分県ロード選手権</t>
  </si>
  <si>
    <t>１０マイル</t>
  </si>
  <si>
    <t>１０ｋｍ</t>
  </si>
  <si>
    <t>１０マイル</t>
  </si>
  <si>
    <r>
      <t>高校(</t>
    </r>
    <r>
      <rPr>
        <sz val="11"/>
        <rFont val="ＭＳ 明朝"/>
        <family val="1"/>
      </rPr>
      <t>1,0</t>
    </r>
    <r>
      <rPr>
        <sz val="11"/>
        <rFont val="ＭＳ 明朝"/>
        <family val="1"/>
      </rPr>
      <t>00円)</t>
    </r>
  </si>
  <si>
    <t>一般(2,000円)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</si>
</sst>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10000]##&quot;.&quot;#0;[&gt;=10000]#&quot;.&quot;##&quot;.&quot;#0;General"/>
  </numFmts>
  <fonts count="52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1"/>
      <name val="ＭＳ 明朝"/>
      <family val="1"/>
    </font>
    <font>
      <b/>
      <sz val="10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9"/>
      <color indexed="8"/>
      <name val="ＭＳ 明朝"/>
      <family val="1"/>
    </font>
    <font>
      <sz val="9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9"/>
      <color indexed="9"/>
      <name val="ＭＳ 明朝"/>
      <family val="1"/>
    </font>
    <font>
      <sz val="9"/>
      <color indexed="60"/>
      <name val="ＭＳ 明朝"/>
      <family val="1"/>
    </font>
    <font>
      <u val="single"/>
      <sz val="11"/>
      <color indexed="12"/>
      <name val="ＭＳ 明朝"/>
      <family val="1"/>
    </font>
    <font>
      <sz val="9"/>
      <color indexed="52"/>
      <name val="ＭＳ 明朝"/>
      <family val="1"/>
    </font>
    <font>
      <sz val="9"/>
      <color indexed="20"/>
      <name val="ＭＳ 明朝"/>
      <family val="1"/>
    </font>
    <font>
      <b/>
      <sz val="9"/>
      <color indexed="52"/>
      <name val="ＭＳ 明朝"/>
      <family val="1"/>
    </font>
    <font>
      <sz val="9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9"/>
      <color indexed="8"/>
      <name val="ＭＳ 明朝"/>
      <family val="1"/>
    </font>
    <font>
      <b/>
      <sz val="9"/>
      <color indexed="63"/>
      <name val="ＭＳ 明朝"/>
      <family val="1"/>
    </font>
    <font>
      <i/>
      <sz val="9"/>
      <color indexed="23"/>
      <name val="ＭＳ 明朝"/>
      <family val="1"/>
    </font>
    <font>
      <sz val="9"/>
      <color indexed="62"/>
      <name val="ＭＳ 明朝"/>
      <family val="1"/>
    </font>
    <font>
      <u val="single"/>
      <sz val="11"/>
      <color indexed="20"/>
      <name val="ＭＳ 明朝"/>
      <family val="1"/>
    </font>
    <font>
      <sz val="9"/>
      <color indexed="17"/>
      <name val="ＭＳ 明朝"/>
      <family val="1"/>
    </font>
    <font>
      <sz val="9"/>
      <color theme="1"/>
      <name val="ＭＳ 明朝"/>
      <family val="1"/>
    </font>
    <font>
      <sz val="9"/>
      <color theme="0"/>
      <name val="ＭＳ 明朝"/>
      <family val="1"/>
    </font>
    <font>
      <b/>
      <sz val="18"/>
      <color theme="3"/>
      <name val="Cambria"/>
      <family val="3"/>
    </font>
    <font>
      <b/>
      <sz val="9"/>
      <color theme="0"/>
      <name val="ＭＳ 明朝"/>
      <family val="1"/>
    </font>
    <font>
      <sz val="9"/>
      <color rgb="FF9C6500"/>
      <name val="ＭＳ 明朝"/>
      <family val="1"/>
    </font>
    <font>
      <u val="single"/>
      <sz val="11"/>
      <color theme="10"/>
      <name val="ＭＳ 明朝"/>
      <family val="1"/>
    </font>
    <font>
      <sz val="9"/>
      <color rgb="FFFA7D00"/>
      <name val="ＭＳ 明朝"/>
      <family val="1"/>
    </font>
    <font>
      <sz val="9"/>
      <color rgb="FF9C0006"/>
      <name val="ＭＳ 明朝"/>
      <family val="1"/>
    </font>
    <font>
      <b/>
      <sz val="9"/>
      <color rgb="FFFA7D00"/>
      <name val="ＭＳ 明朝"/>
      <family val="1"/>
    </font>
    <font>
      <sz val="9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9"/>
      <color theme="1"/>
      <name val="ＭＳ 明朝"/>
      <family val="1"/>
    </font>
    <font>
      <b/>
      <sz val="9"/>
      <color rgb="FF3F3F3F"/>
      <name val="ＭＳ 明朝"/>
      <family val="1"/>
    </font>
    <font>
      <i/>
      <sz val="9"/>
      <color rgb="FF7F7F7F"/>
      <name val="ＭＳ 明朝"/>
      <family val="1"/>
    </font>
    <font>
      <sz val="9"/>
      <color rgb="FF3F3F76"/>
      <name val="ＭＳ 明朝"/>
      <family val="1"/>
    </font>
    <font>
      <u val="single"/>
      <sz val="11"/>
      <color theme="11"/>
      <name val="ＭＳ 明朝"/>
      <family val="1"/>
    </font>
    <font>
      <sz val="9"/>
      <color rgb="FF006100"/>
      <name val="ＭＳ 明朝"/>
      <family val="1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61" applyFont="1" applyFill="1">
      <alignment/>
      <protection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29" xfId="0" applyNumberFormat="1" applyFont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0" borderId="32" xfId="0" applyNumberFormat="1" applyFont="1" applyBorder="1" applyAlignment="1" applyProtection="1">
      <alignment horizontal="center" vertical="center"/>
      <protection/>
    </xf>
    <xf numFmtId="176" fontId="0" fillId="0" borderId="33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0" xfId="0" applyFont="1" applyBorder="1" applyAlignment="1">
      <alignment vertical="center" shrinkToFit="1"/>
    </xf>
    <xf numFmtId="0" fontId="7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3" borderId="16" xfId="0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shrinkToFi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0" fillId="0" borderId="35" xfId="0" applyFont="1" applyBorder="1" applyAlignment="1">
      <alignment vertical="center" shrinkToFit="1"/>
    </xf>
    <xf numFmtId="0" fontId="0" fillId="0" borderId="35" xfId="0" applyFont="1" applyBorder="1" applyAlignment="1">
      <alignment vertical="center"/>
    </xf>
    <xf numFmtId="0" fontId="0" fillId="34" borderId="36" xfId="0" applyFont="1" applyFill="1" applyBorder="1" applyAlignment="1">
      <alignment vertical="center" shrinkToFit="1"/>
    </xf>
    <xf numFmtId="0" fontId="0" fillId="34" borderId="36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38" fontId="10" fillId="0" borderId="10" xfId="49" applyFont="1" applyBorder="1" applyAlignment="1">
      <alignment vertical="center"/>
    </xf>
    <xf numFmtId="0" fontId="0" fillId="33" borderId="19" xfId="0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0" fontId="0" fillId="33" borderId="31" xfId="0" applyFill="1" applyBorder="1" applyAlignment="1">
      <alignment horizontal="center" vertical="center" shrinkToFit="1"/>
    </xf>
    <xf numFmtId="0" fontId="0" fillId="33" borderId="24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7" fillId="0" borderId="3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6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176" fontId="0" fillId="0" borderId="20" xfId="0" applyNumberForma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center" shrinkToFit="1"/>
    </xf>
    <xf numFmtId="0" fontId="0" fillId="0" borderId="0" xfId="61" applyFont="1" applyFill="1">
      <alignment/>
      <protection/>
    </xf>
    <xf numFmtId="0" fontId="0" fillId="0" borderId="10" xfId="0" applyFont="1" applyBorder="1" applyAlignment="1">
      <alignment horizontal="center" vertical="center"/>
    </xf>
    <xf numFmtId="6" fontId="10" fillId="0" borderId="10" xfId="58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7" fillId="0" borderId="40" xfId="43" applyBorder="1" applyAlignment="1" applyProtection="1">
      <alignment vertical="center" wrapText="1"/>
      <protection/>
    </xf>
    <xf numFmtId="0" fontId="11" fillId="0" borderId="41" xfId="0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1002秋季データ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2.69921875" style="2" customWidth="1"/>
    <col min="2" max="2" width="9.59765625" style="2" customWidth="1"/>
    <col min="3" max="4" width="14.3984375" style="2" customWidth="1"/>
    <col min="5" max="5" width="3.19921875" style="2" customWidth="1"/>
    <col min="6" max="6" width="17.8984375" style="2" customWidth="1"/>
    <col min="7" max="7" width="9.3984375" style="2" customWidth="1"/>
    <col min="8" max="8" width="10.8984375" style="2" customWidth="1"/>
    <col min="9" max="9" width="13.8984375" style="2" hidden="1" customWidth="1"/>
    <col min="10" max="10" width="9.5" style="2" customWidth="1"/>
    <col min="11" max="11" width="9.3984375" style="2" customWidth="1"/>
    <col min="12" max="12" width="10.8984375" style="2" customWidth="1"/>
    <col min="13" max="13" width="13.8984375" style="2" hidden="1" customWidth="1"/>
    <col min="14" max="14" width="9.5" style="2" customWidth="1"/>
    <col min="15" max="15" width="9.8984375" style="2" customWidth="1"/>
    <col min="16" max="16" width="10.8984375" style="2" customWidth="1"/>
    <col min="17" max="17" width="13.8984375" style="2" hidden="1" customWidth="1"/>
    <col min="18" max="18" width="9.5" style="2" bestFit="1" customWidth="1"/>
    <col min="19" max="19" width="9.3984375" style="2" customWidth="1"/>
    <col min="20" max="20" width="10.8984375" style="2" customWidth="1"/>
    <col min="21" max="21" width="13.8984375" style="2" hidden="1" customWidth="1"/>
    <col min="22" max="22" width="9.5" style="2" bestFit="1" customWidth="1"/>
    <col min="23" max="23" width="9.3984375" style="2" customWidth="1"/>
    <col min="24" max="24" width="10.8984375" style="2" customWidth="1"/>
    <col min="25" max="25" width="13.8984375" style="2" hidden="1" customWidth="1"/>
    <col min="26" max="26" width="9.5" style="2" bestFit="1" customWidth="1"/>
    <col min="27" max="29" width="9" style="2" customWidth="1"/>
    <col min="30" max="30" width="10.5" style="2" bestFit="1" customWidth="1"/>
    <col min="31" max="31" width="12.69921875" style="2" bestFit="1" customWidth="1"/>
    <col min="32" max="16384" width="9" style="2" customWidth="1"/>
  </cols>
  <sheetData>
    <row r="1" spans="2:15" ht="36" customHeight="1" thickBot="1">
      <c r="B1" s="65" t="s">
        <v>182</v>
      </c>
      <c r="C1" s="66"/>
      <c r="D1" s="53" t="s">
        <v>25</v>
      </c>
      <c r="L1" s="37" t="s">
        <v>175</v>
      </c>
      <c r="M1" s="36"/>
      <c r="N1" s="29" t="s">
        <v>176</v>
      </c>
      <c r="O1" s="29" t="s">
        <v>179</v>
      </c>
    </row>
    <row r="2" spans="10:32" ht="25.5" customHeight="1">
      <c r="J2" s="62"/>
      <c r="K2" s="62"/>
      <c r="L2" s="46"/>
      <c r="M2" s="36"/>
      <c r="N2" s="47">
        <f>IF(L2="","",L2*500)</f>
      </c>
      <c r="O2" s="61">
        <f>SUM($N$2:$N$6)</f>
        <v>0</v>
      </c>
      <c r="AD2" s="2" t="s">
        <v>8</v>
      </c>
      <c r="AE2" s="2" t="s">
        <v>7</v>
      </c>
      <c r="AF2" s="2" t="s">
        <v>30</v>
      </c>
    </row>
    <row r="3" spans="10:32" ht="25.5" customHeight="1">
      <c r="J3" s="63" t="s">
        <v>186</v>
      </c>
      <c r="K3" s="62"/>
      <c r="L3" s="46"/>
      <c r="M3" s="36"/>
      <c r="N3" s="47">
        <f>IF(L3="","",L3*1000)</f>
      </c>
      <c r="O3" s="61"/>
      <c r="AD3" s="54" t="s">
        <v>180</v>
      </c>
      <c r="AE3" s="59"/>
      <c r="AF3" s="2" t="s">
        <v>31</v>
      </c>
    </row>
    <row r="4" spans="2:32" ht="25.5" customHeight="1">
      <c r="B4" s="30" t="s">
        <v>28</v>
      </c>
      <c r="C4" s="67"/>
      <c r="D4" s="60"/>
      <c r="E4" s="60"/>
      <c r="F4" s="32" t="s">
        <v>27</v>
      </c>
      <c r="G4" s="67"/>
      <c r="H4" s="60"/>
      <c r="J4" s="64" t="s">
        <v>187</v>
      </c>
      <c r="K4" s="62"/>
      <c r="L4" s="46"/>
      <c r="M4" s="36"/>
      <c r="N4" s="47">
        <f>IF(L4="","",L4*2000)</f>
      </c>
      <c r="O4" s="61"/>
      <c r="AD4" s="2" t="s">
        <v>0</v>
      </c>
      <c r="AE4" s="59"/>
      <c r="AF4" s="2" t="s">
        <v>32</v>
      </c>
    </row>
    <row r="5" spans="2:32" ht="25.5" customHeight="1">
      <c r="B5" s="31" t="s">
        <v>30</v>
      </c>
      <c r="C5" s="34" t="s">
        <v>34</v>
      </c>
      <c r="D5" s="78"/>
      <c r="E5" s="79"/>
      <c r="F5" s="33" t="s">
        <v>29</v>
      </c>
      <c r="G5" s="67"/>
      <c r="H5" s="60"/>
      <c r="J5" s="60" t="s">
        <v>173</v>
      </c>
      <c r="K5" s="60"/>
      <c r="L5" s="46"/>
      <c r="M5" s="36"/>
      <c r="N5" s="47"/>
      <c r="O5" s="61"/>
      <c r="AD5" s="2" t="s">
        <v>1</v>
      </c>
      <c r="AE5" s="59" t="s">
        <v>185</v>
      </c>
      <c r="AF5" s="2" t="s">
        <v>34</v>
      </c>
    </row>
    <row r="6" spans="2:31" ht="25.5" customHeight="1">
      <c r="B6" s="70" t="s">
        <v>26</v>
      </c>
      <c r="C6" s="72"/>
      <c r="D6" s="73"/>
      <c r="E6" s="74"/>
      <c r="F6" s="33" t="s">
        <v>33</v>
      </c>
      <c r="G6" s="68"/>
      <c r="H6" s="69"/>
      <c r="J6" s="60" t="s">
        <v>174</v>
      </c>
      <c r="K6" s="60"/>
      <c r="L6" s="46"/>
      <c r="M6" s="36"/>
      <c r="N6" s="47">
        <f>IF(L6="","",L6*1200)</f>
      </c>
      <c r="O6" s="61"/>
      <c r="AD6" s="2" t="s">
        <v>2</v>
      </c>
      <c r="AE6" s="59" t="s">
        <v>184</v>
      </c>
    </row>
    <row r="7" spans="2:31" ht="14.25">
      <c r="B7" s="71"/>
      <c r="C7" s="75"/>
      <c r="D7" s="76"/>
      <c r="E7" s="77"/>
      <c r="AD7" s="2" t="s">
        <v>3</v>
      </c>
      <c r="AE7" s="1"/>
    </row>
    <row r="8" spans="1:31" ht="14.25">
      <c r="A8" s="3"/>
      <c r="B8" s="4" t="s">
        <v>19</v>
      </c>
      <c r="C8" s="3" t="s">
        <v>9</v>
      </c>
      <c r="D8" s="3" t="s">
        <v>24</v>
      </c>
      <c r="E8" s="4" t="s">
        <v>18</v>
      </c>
      <c r="F8" s="4" t="s">
        <v>10</v>
      </c>
      <c r="G8" s="9" t="s">
        <v>8</v>
      </c>
      <c r="H8" s="10" t="s">
        <v>12</v>
      </c>
      <c r="I8" s="35" t="s">
        <v>15</v>
      </c>
      <c r="J8" s="11" t="s">
        <v>11</v>
      </c>
      <c r="K8" s="9" t="s">
        <v>8</v>
      </c>
      <c r="L8" s="10" t="s">
        <v>13</v>
      </c>
      <c r="M8" s="35" t="s">
        <v>16</v>
      </c>
      <c r="N8" s="11" t="s">
        <v>11</v>
      </c>
      <c r="O8" s="9" t="s">
        <v>8</v>
      </c>
      <c r="P8" s="10" t="s">
        <v>14</v>
      </c>
      <c r="Q8" s="35" t="s">
        <v>17</v>
      </c>
      <c r="R8" s="11" t="s">
        <v>11</v>
      </c>
      <c r="S8" s="9" t="s">
        <v>8</v>
      </c>
      <c r="T8" s="10" t="s">
        <v>20</v>
      </c>
      <c r="U8" s="35" t="s">
        <v>21</v>
      </c>
      <c r="V8" s="11" t="s">
        <v>11</v>
      </c>
      <c r="W8" s="9" t="s">
        <v>8</v>
      </c>
      <c r="X8" s="10" t="s">
        <v>22</v>
      </c>
      <c r="Y8" s="35" t="s">
        <v>23</v>
      </c>
      <c r="Z8" s="11" t="s">
        <v>11</v>
      </c>
      <c r="AD8" s="2" t="s">
        <v>4</v>
      </c>
      <c r="AE8" s="1"/>
    </row>
    <row r="9" spans="1:31" ht="14.25">
      <c r="A9" s="8">
        <v>1</v>
      </c>
      <c r="B9" s="8"/>
      <c r="C9" s="8"/>
      <c r="D9" s="8"/>
      <c r="E9" s="8"/>
      <c r="F9" s="8"/>
      <c r="G9" s="12"/>
      <c r="H9" s="13"/>
      <c r="I9" s="48">
        <f aca="true" t="shared" si="0" ref="I9:I28">IF(H9="","",G9&amp;H9)</f>
      </c>
      <c r="J9" s="57"/>
      <c r="K9" s="12"/>
      <c r="L9" s="13"/>
      <c r="M9" s="48">
        <f aca="true" t="shared" si="1" ref="M9:M28">IF(L9="","",K9&amp;L9)</f>
      </c>
      <c r="N9" s="14"/>
      <c r="O9" s="12"/>
      <c r="P9" s="13"/>
      <c r="Q9" s="48">
        <f>IF(P9="","",O9&amp;P9)</f>
      </c>
      <c r="R9" s="14"/>
      <c r="S9" s="12"/>
      <c r="T9" s="13"/>
      <c r="U9" s="48">
        <f>IF(T9="","",S9&amp;T9)</f>
      </c>
      <c r="V9" s="14"/>
      <c r="W9" s="12"/>
      <c r="X9" s="13"/>
      <c r="Y9" s="48">
        <f aca="true" t="shared" si="2" ref="Y9:Y28">IF(X9="","",W9&amp;X9)</f>
      </c>
      <c r="Z9" s="14"/>
      <c r="AD9" s="2" t="s">
        <v>5</v>
      </c>
      <c r="AE9" s="1"/>
    </row>
    <row r="10" spans="1:31" ht="14.25">
      <c r="A10" s="6">
        <v>2</v>
      </c>
      <c r="B10" s="6"/>
      <c r="C10" s="6"/>
      <c r="D10" s="6"/>
      <c r="E10" s="6"/>
      <c r="F10" s="6"/>
      <c r="G10" s="12"/>
      <c r="H10" s="13"/>
      <c r="I10" s="48">
        <f t="shared" si="0"/>
      </c>
      <c r="J10" s="14"/>
      <c r="K10" s="12"/>
      <c r="L10" s="13"/>
      <c r="M10" s="48">
        <f t="shared" si="1"/>
      </c>
      <c r="N10" s="14"/>
      <c r="O10" s="12"/>
      <c r="P10" s="13"/>
      <c r="Q10" s="48">
        <f aca="true" t="shared" si="3" ref="Q10:Q48">IF(P10="","",O10&amp;P10)</f>
      </c>
      <c r="R10" s="14"/>
      <c r="S10" s="12"/>
      <c r="T10" s="13"/>
      <c r="U10" s="48">
        <f aca="true" t="shared" si="4" ref="U10:U48">IF(T10="","",S10&amp;T10)</f>
      </c>
      <c r="V10" s="14"/>
      <c r="W10" s="12"/>
      <c r="X10" s="13"/>
      <c r="Y10" s="48">
        <f t="shared" si="2"/>
      </c>
      <c r="Z10" s="14"/>
      <c r="AD10" s="2" t="s">
        <v>6</v>
      </c>
      <c r="AE10" s="1"/>
    </row>
    <row r="11" spans="1:31" ht="14.25">
      <c r="A11" s="6">
        <v>3</v>
      </c>
      <c r="B11" s="6"/>
      <c r="C11" s="6"/>
      <c r="D11" s="6"/>
      <c r="E11" s="6"/>
      <c r="F11" s="6"/>
      <c r="G11" s="12"/>
      <c r="H11" s="13"/>
      <c r="I11" s="48">
        <f t="shared" si="0"/>
      </c>
      <c r="J11" s="14"/>
      <c r="K11" s="12"/>
      <c r="L11" s="13"/>
      <c r="M11" s="48">
        <f t="shared" si="1"/>
      </c>
      <c r="N11" s="14"/>
      <c r="O11" s="12"/>
      <c r="P11" s="13"/>
      <c r="Q11" s="48">
        <f t="shared" si="3"/>
      </c>
      <c r="R11" s="14"/>
      <c r="S11" s="12"/>
      <c r="T11" s="13"/>
      <c r="U11" s="48">
        <f t="shared" si="4"/>
      </c>
      <c r="V11" s="14"/>
      <c r="W11" s="12"/>
      <c r="X11" s="13"/>
      <c r="Y11" s="48">
        <f t="shared" si="2"/>
      </c>
      <c r="Z11" s="14"/>
      <c r="AD11" s="54" t="s">
        <v>180</v>
      </c>
      <c r="AE11" s="1"/>
    </row>
    <row r="12" spans="1:31" ht="14.25">
      <c r="A12" s="6">
        <v>4</v>
      </c>
      <c r="B12" s="6"/>
      <c r="C12" s="6"/>
      <c r="D12" s="6"/>
      <c r="E12" s="6"/>
      <c r="F12" s="6"/>
      <c r="G12" s="12"/>
      <c r="H12" s="13"/>
      <c r="I12" s="48">
        <f t="shared" si="0"/>
      </c>
      <c r="J12" s="14"/>
      <c r="K12" s="12"/>
      <c r="L12" s="13"/>
      <c r="M12" s="48">
        <f t="shared" si="1"/>
      </c>
      <c r="N12" s="14"/>
      <c r="O12" s="12"/>
      <c r="P12" s="13"/>
      <c r="Q12" s="48">
        <f t="shared" si="3"/>
      </c>
      <c r="R12" s="14"/>
      <c r="S12" s="12"/>
      <c r="T12" s="13"/>
      <c r="U12" s="48">
        <f t="shared" si="4"/>
      </c>
      <c r="V12" s="14"/>
      <c r="W12" s="12"/>
      <c r="X12" s="13"/>
      <c r="Y12" s="48">
        <f t="shared" si="2"/>
      </c>
      <c r="Z12" s="14"/>
      <c r="AE12" s="1"/>
    </row>
    <row r="13" spans="1:31" ht="14.25">
      <c r="A13" s="20">
        <v>5</v>
      </c>
      <c r="B13" s="20"/>
      <c r="C13" s="20"/>
      <c r="D13" s="20"/>
      <c r="E13" s="20"/>
      <c r="F13" s="20"/>
      <c r="G13" s="21"/>
      <c r="H13" s="22"/>
      <c r="I13" s="49">
        <f t="shared" si="0"/>
      </c>
      <c r="J13" s="23"/>
      <c r="K13" s="21"/>
      <c r="L13" s="22"/>
      <c r="M13" s="49">
        <f t="shared" si="1"/>
      </c>
      <c r="N13" s="23"/>
      <c r="O13" s="21"/>
      <c r="P13" s="22"/>
      <c r="Q13" s="49">
        <f t="shared" si="3"/>
      </c>
      <c r="R13" s="23"/>
      <c r="S13" s="21"/>
      <c r="T13" s="22"/>
      <c r="U13" s="49">
        <f t="shared" si="4"/>
      </c>
      <c r="V13" s="23"/>
      <c r="W13" s="21"/>
      <c r="X13" s="22"/>
      <c r="Y13" s="49">
        <f t="shared" si="2"/>
      </c>
      <c r="Z13" s="23"/>
      <c r="AE13" s="1"/>
    </row>
    <row r="14" spans="1:31" ht="14.25">
      <c r="A14" s="5">
        <v>6</v>
      </c>
      <c r="B14" s="5"/>
      <c r="C14" s="5"/>
      <c r="D14" s="5"/>
      <c r="E14" s="5"/>
      <c r="F14" s="5"/>
      <c r="G14" s="24"/>
      <c r="H14" s="25"/>
      <c r="I14" s="50">
        <f t="shared" si="0"/>
      </c>
      <c r="J14" s="26"/>
      <c r="K14" s="24"/>
      <c r="L14" s="25"/>
      <c r="M14" s="50">
        <f t="shared" si="1"/>
      </c>
      <c r="N14" s="26"/>
      <c r="O14" s="24"/>
      <c r="P14" s="25"/>
      <c r="Q14" s="50">
        <f t="shared" si="3"/>
      </c>
      <c r="R14" s="26"/>
      <c r="S14" s="24"/>
      <c r="T14" s="25"/>
      <c r="U14" s="50">
        <f t="shared" si="4"/>
      </c>
      <c r="V14" s="26"/>
      <c r="W14" s="24"/>
      <c r="X14" s="25"/>
      <c r="Y14" s="50">
        <f t="shared" si="2"/>
      </c>
      <c r="Z14" s="26"/>
      <c r="AE14" s="1"/>
    </row>
    <row r="15" spans="1:31" ht="13.5">
      <c r="A15" s="6">
        <v>7</v>
      </c>
      <c r="B15" s="6"/>
      <c r="C15" s="6"/>
      <c r="D15" s="6"/>
      <c r="E15" s="6"/>
      <c r="F15" s="6"/>
      <c r="G15" s="12"/>
      <c r="H15" s="13"/>
      <c r="I15" s="48">
        <f t="shared" si="0"/>
      </c>
      <c r="J15" s="14"/>
      <c r="K15" s="12"/>
      <c r="L15" s="13"/>
      <c r="M15" s="48">
        <f t="shared" si="1"/>
      </c>
      <c r="N15" s="14"/>
      <c r="O15" s="12"/>
      <c r="P15" s="13"/>
      <c r="Q15" s="48">
        <f t="shared" si="3"/>
      </c>
      <c r="R15" s="14"/>
      <c r="S15" s="12"/>
      <c r="T15" s="13"/>
      <c r="U15" s="48">
        <f t="shared" si="4"/>
      </c>
      <c r="V15" s="14"/>
      <c r="W15" s="12"/>
      <c r="X15" s="13"/>
      <c r="Y15" s="48">
        <f t="shared" si="2"/>
      </c>
      <c r="Z15" s="14"/>
      <c r="AE15" s="1"/>
    </row>
    <row r="16" spans="1:31" ht="13.5">
      <c r="A16" s="6">
        <v>8</v>
      </c>
      <c r="B16" s="6"/>
      <c r="C16" s="6"/>
      <c r="D16" s="6"/>
      <c r="E16" s="6"/>
      <c r="F16" s="6"/>
      <c r="G16" s="12"/>
      <c r="H16" s="13"/>
      <c r="I16" s="48">
        <f t="shared" si="0"/>
      </c>
      <c r="J16" s="14"/>
      <c r="K16" s="12"/>
      <c r="L16" s="13"/>
      <c r="M16" s="48">
        <f t="shared" si="1"/>
      </c>
      <c r="N16" s="14"/>
      <c r="O16" s="12"/>
      <c r="P16" s="13"/>
      <c r="Q16" s="48">
        <f t="shared" si="3"/>
      </c>
      <c r="R16" s="14"/>
      <c r="S16" s="12"/>
      <c r="T16" s="13"/>
      <c r="U16" s="48">
        <f t="shared" si="4"/>
      </c>
      <c r="V16" s="14"/>
      <c r="W16" s="12"/>
      <c r="X16" s="13"/>
      <c r="Y16" s="48">
        <f t="shared" si="2"/>
      </c>
      <c r="Z16" s="14"/>
      <c r="AE16" s="1"/>
    </row>
    <row r="17" spans="1:31" ht="13.5">
      <c r="A17" s="6">
        <v>9</v>
      </c>
      <c r="B17" s="6"/>
      <c r="C17" s="6"/>
      <c r="D17" s="6"/>
      <c r="E17" s="6"/>
      <c r="F17" s="6"/>
      <c r="G17" s="12"/>
      <c r="H17" s="13"/>
      <c r="I17" s="48">
        <f t="shared" si="0"/>
      </c>
      <c r="J17" s="14"/>
      <c r="K17" s="12"/>
      <c r="L17" s="13"/>
      <c r="M17" s="48">
        <f t="shared" si="1"/>
      </c>
      <c r="N17" s="14"/>
      <c r="O17" s="12"/>
      <c r="P17" s="13"/>
      <c r="Q17" s="48">
        <f t="shared" si="3"/>
      </c>
      <c r="R17" s="14"/>
      <c r="S17" s="12"/>
      <c r="T17" s="13"/>
      <c r="U17" s="48">
        <f t="shared" si="4"/>
      </c>
      <c r="V17" s="14"/>
      <c r="W17" s="12"/>
      <c r="X17" s="13"/>
      <c r="Y17" s="48">
        <f t="shared" si="2"/>
      </c>
      <c r="Z17" s="14"/>
      <c r="AE17" s="1"/>
    </row>
    <row r="18" spans="1:31" ht="13.5">
      <c r="A18" s="7">
        <v>10</v>
      </c>
      <c r="B18" s="7"/>
      <c r="C18" s="7"/>
      <c r="D18" s="7"/>
      <c r="E18" s="7"/>
      <c r="F18" s="7"/>
      <c r="G18" s="17"/>
      <c r="H18" s="18"/>
      <c r="I18" s="51">
        <f t="shared" si="0"/>
      </c>
      <c r="J18" s="19"/>
      <c r="K18" s="17"/>
      <c r="L18" s="18"/>
      <c r="M18" s="51">
        <f t="shared" si="1"/>
      </c>
      <c r="N18" s="19"/>
      <c r="O18" s="17"/>
      <c r="P18" s="18"/>
      <c r="Q18" s="51">
        <f t="shared" si="3"/>
      </c>
      <c r="R18" s="19"/>
      <c r="S18" s="17"/>
      <c r="T18" s="18"/>
      <c r="U18" s="51">
        <f t="shared" si="4"/>
      </c>
      <c r="V18" s="19"/>
      <c r="W18" s="17"/>
      <c r="X18" s="18"/>
      <c r="Y18" s="51">
        <f t="shared" si="2"/>
      </c>
      <c r="Z18" s="19"/>
      <c r="AE18" s="1"/>
    </row>
    <row r="19" spans="1:31" ht="13.5">
      <c r="A19" s="5">
        <v>11</v>
      </c>
      <c r="B19" s="5"/>
      <c r="C19" s="5"/>
      <c r="D19" s="5"/>
      <c r="E19" s="5"/>
      <c r="F19" s="5"/>
      <c r="G19" s="24"/>
      <c r="H19" s="25"/>
      <c r="I19" s="50">
        <f t="shared" si="0"/>
      </c>
      <c r="J19" s="26"/>
      <c r="K19" s="24"/>
      <c r="L19" s="25"/>
      <c r="M19" s="50">
        <f t="shared" si="1"/>
      </c>
      <c r="N19" s="26"/>
      <c r="O19" s="24"/>
      <c r="P19" s="25"/>
      <c r="Q19" s="50">
        <f aca="true" t="shared" si="5" ref="Q19:Q28">IF(P19="","",O19&amp;P19)</f>
      </c>
      <c r="R19" s="26"/>
      <c r="S19" s="24"/>
      <c r="T19" s="25"/>
      <c r="U19" s="50">
        <f aca="true" t="shared" si="6" ref="U19:U28">IF(T19="","",S19&amp;T19)</f>
      </c>
      <c r="V19" s="26"/>
      <c r="W19" s="24"/>
      <c r="X19" s="25"/>
      <c r="Y19" s="50">
        <f t="shared" si="2"/>
      </c>
      <c r="Z19" s="26"/>
      <c r="AE19" s="1"/>
    </row>
    <row r="20" spans="1:31" ht="13.5">
      <c r="A20" s="6">
        <v>12</v>
      </c>
      <c r="B20" s="6"/>
      <c r="C20" s="6"/>
      <c r="D20" s="6"/>
      <c r="E20" s="6"/>
      <c r="F20" s="6"/>
      <c r="G20" s="12"/>
      <c r="H20" s="13"/>
      <c r="I20" s="48">
        <f t="shared" si="0"/>
      </c>
      <c r="J20" s="14"/>
      <c r="K20" s="12"/>
      <c r="L20" s="13"/>
      <c r="M20" s="48">
        <f t="shared" si="1"/>
      </c>
      <c r="N20" s="14"/>
      <c r="O20" s="12"/>
      <c r="P20" s="13"/>
      <c r="Q20" s="48">
        <f t="shared" si="5"/>
      </c>
      <c r="R20" s="14"/>
      <c r="S20" s="12"/>
      <c r="T20" s="13"/>
      <c r="U20" s="48">
        <f t="shared" si="6"/>
      </c>
      <c r="V20" s="14"/>
      <c r="W20" s="12"/>
      <c r="X20" s="13"/>
      <c r="Y20" s="48">
        <f t="shared" si="2"/>
      </c>
      <c r="Z20" s="14"/>
      <c r="AE20" s="1"/>
    </row>
    <row r="21" spans="1:31" ht="13.5">
      <c r="A21" s="6">
        <v>13</v>
      </c>
      <c r="B21" s="6"/>
      <c r="C21" s="6"/>
      <c r="D21" s="6"/>
      <c r="E21" s="6"/>
      <c r="F21" s="6"/>
      <c r="G21" s="12"/>
      <c r="H21" s="13"/>
      <c r="I21" s="48">
        <f t="shared" si="0"/>
      </c>
      <c r="J21" s="14"/>
      <c r="K21" s="12"/>
      <c r="L21" s="13"/>
      <c r="M21" s="48">
        <f t="shared" si="1"/>
      </c>
      <c r="N21" s="14"/>
      <c r="O21" s="12"/>
      <c r="P21" s="13"/>
      <c r="Q21" s="48">
        <f t="shared" si="5"/>
      </c>
      <c r="R21" s="14"/>
      <c r="S21" s="12"/>
      <c r="T21" s="13"/>
      <c r="U21" s="48">
        <f t="shared" si="6"/>
      </c>
      <c r="V21" s="14"/>
      <c r="W21" s="12"/>
      <c r="X21" s="13"/>
      <c r="Y21" s="48">
        <f t="shared" si="2"/>
      </c>
      <c r="Z21" s="14"/>
      <c r="AE21" s="1"/>
    </row>
    <row r="22" spans="1:31" ht="13.5">
      <c r="A22" s="6">
        <v>14</v>
      </c>
      <c r="B22" s="6"/>
      <c r="C22" s="6"/>
      <c r="D22" s="6"/>
      <c r="E22" s="6"/>
      <c r="F22" s="6"/>
      <c r="G22" s="12"/>
      <c r="H22" s="13"/>
      <c r="I22" s="48">
        <f t="shared" si="0"/>
      </c>
      <c r="J22" s="14"/>
      <c r="K22" s="12"/>
      <c r="L22" s="13"/>
      <c r="M22" s="48">
        <f t="shared" si="1"/>
      </c>
      <c r="N22" s="14"/>
      <c r="O22" s="12"/>
      <c r="P22" s="13"/>
      <c r="Q22" s="48">
        <f t="shared" si="5"/>
      </c>
      <c r="R22" s="14"/>
      <c r="S22" s="12"/>
      <c r="T22" s="13"/>
      <c r="U22" s="48">
        <f t="shared" si="6"/>
      </c>
      <c r="V22" s="14"/>
      <c r="W22" s="12"/>
      <c r="X22" s="13"/>
      <c r="Y22" s="48">
        <f t="shared" si="2"/>
      </c>
      <c r="Z22" s="14"/>
      <c r="AE22" s="1"/>
    </row>
    <row r="23" spans="1:31" ht="13.5">
      <c r="A23" s="7">
        <v>15</v>
      </c>
      <c r="B23" s="7"/>
      <c r="C23" s="7"/>
      <c r="D23" s="7"/>
      <c r="E23" s="7"/>
      <c r="F23" s="7"/>
      <c r="G23" s="17"/>
      <c r="H23" s="18"/>
      <c r="I23" s="51">
        <f t="shared" si="0"/>
      </c>
      <c r="J23" s="19"/>
      <c r="K23" s="17"/>
      <c r="L23" s="18"/>
      <c r="M23" s="51">
        <f t="shared" si="1"/>
      </c>
      <c r="N23" s="19"/>
      <c r="O23" s="17"/>
      <c r="P23" s="18"/>
      <c r="Q23" s="51">
        <f t="shared" si="5"/>
      </c>
      <c r="R23" s="19"/>
      <c r="S23" s="17"/>
      <c r="T23" s="18"/>
      <c r="U23" s="51">
        <f t="shared" si="6"/>
      </c>
      <c r="V23" s="19"/>
      <c r="W23" s="17"/>
      <c r="X23" s="18"/>
      <c r="Y23" s="51">
        <f t="shared" si="2"/>
      </c>
      <c r="Z23" s="19"/>
      <c r="AE23" s="1"/>
    </row>
    <row r="24" spans="1:31" ht="13.5">
      <c r="A24" s="8">
        <v>16</v>
      </c>
      <c r="B24" s="8"/>
      <c r="C24" s="8"/>
      <c r="D24" s="8"/>
      <c r="E24" s="8"/>
      <c r="F24" s="8"/>
      <c r="G24" s="12"/>
      <c r="H24" s="13"/>
      <c r="I24" s="48">
        <f t="shared" si="0"/>
      </c>
      <c r="J24" s="14"/>
      <c r="K24" s="12"/>
      <c r="L24" s="13"/>
      <c r="M24" s="48">
        <f t="shared" si="1"/>
      </c>
      <c r="N24" s="14"/>
      <c r="O24" s="12"/>
      <c r="P24" s="13"/>
      <c r="Q24" s="48">
        <f t="shared" si="5"/>
      </c>
      <c r="R24" s="14"/>
      <c r="S24" s="12"/>
      <c r="T24" s="13"/>
      <c r="U24" s="48">
        <f t="shared" si="6"/>
      </c>
      <c r="V24" s="14"/>
      <c r="W24" s="12"/>
      <c r="X24" s="13"/>
      <c r="Y24" s="48">
        <f t="shared" si="2"/>
      </c>
      <c r="Z24" s="14"/>
      <c r="AE24" s="1"/>
    </row>
    <row r="25" spans="1:31" ht="13.5">
      <c r="A25" s="6">
        <v>17</v>
      </c>
      <c r="B25" s="6"/>
      <c r="C25" s="6"/>
      <c r="D25" s="6"/>
      <c r="E25" s="6"/>
      <c r="F25" s="6"/>
      <c r="G25" s="12"/>
      <c r="H25" s="13"/>
      <c r="I25" s="48">
        <f t="shared" si="0"/>
      </c>
      <c r="J25" s="14"/>
      <c r="K25" s="12"/>
      <c r="L25" s="13"/>
      <c r="M25" s="48">
        <f t="shared" si="1"/>
      </c>
      <c r="N25" s="14"/>
      <c r="O25" s="12"/>
      <c r="P25" s="13"/>
      <c r="Q25" s="48">
        <f t="shared" si="5"/>
      </c>
      <c r="R25" s="14"/>
      <c r="S25" s="12"/>
      <c r="T25" s="13"/>
      <c r="U25" s="48">
        <f t="shared" si="6"/>
      </c>
      <c r="V25" s="14"/>
      <c r="W25" s="12"/>
      <c r="X25" s="13"/>
      <c r="Y25" s="48">
        <f t="shared" si="2"/>
      </c>
      <c r="Z25" s="14"/>
      <c r="AE25" s="1"/>
    </row>
    <row r="26" spans="1:31" ht="13.5">
      <c r="A26" s="6">
        <v>18</v>
      </c>
      <c r="B26" s="6"/>
      <c r="C26" s="6"/>
      <c r="D26" s="6"/>
      <c r="E26" s="6"/>
      <c r="F26" s="6"/>
      <c r="G26" s="12"/>
      <c r="H26" s="13"/>
      <c r="I26" s="48">
        <f t="shared" si="0"/>
      </c>
      <c r="J26" s="14"/>
      <c r="K26" s="12"/>
      <c r="L26" s="13"/>
      <c r="M26" s="48">
        <f t="shared" si="1"/>
      </c>
      <c r="N26" s="14"/>
      <c r="O26" s="12"/>
      <c r="P26" s="13"/>
      <c r="Q26" s="48">
        <f t="shared" si="5"/>
      </c>
      <c r="R26" s="14"/>
      <c r="S26" s="12"/>
      <c r="T26" s="13"/>
      <c r="U26" s="48">
        <f t="shared" si="6"/>
      </c>
      <c r="V26" s="14"/>
      <c r="W26" s="12"/>
      <c r="X26" s="13"/>
      <c r="Y26" s="48">
        <f t="shared" si="2"/>
      </c>
      <c r="Z26" s="14"/>
      <c r="AE26" s="1"/>
    </row>
    <row r="27" spans="1:31" ht="13.5">
      <c r="A27" s="6">
        <v>19</v>
      </c>
      <c r="B27" s="6"/>
      <c r="C27" s="6"/>
      <c r="D27" s="6"/>
      <c r="E27" s="6"/>
      <c r="F27" s="6"/>
      <c r="G27" s="15"/>
      <c r="H27" s="16"/>
      <c r="I27" s="52">
        <f t="shared" si="0"/>
      </c>
      <c r="J27" s="27"/>
      <c r="K27" s="15"/>
      <c r="L27" s="16"/>
      <c r="M27" s="52">
        <f t="shared" si="1"/>
      </c>
      <c r="N27" s="27"/>
      <c r="O27" s="15"/>
      <c r="P27" s="16"/>
      <c r="Q27" s="52">
        <f t="shared" si="5"/>
      </c>
      <c r="R27" s="27"/>
      <c r="S27" s="15"/>
      <c r="T27" s="16"/>
      <c r="U27" s="52">
        <f t="shared" si="6"/>
      </c>
      <c r="V27" s="27"/>
      <c r="W27" s="15"/>
      <c r="X27" s="16"/>
      <c r="Y27" s="52">
        <f t="shared" si="2"/>
      </c>
      <c r="Z27" s="27"/>
      <c r="AE27" s="1"/>
    </row>
    <row r="28" spans="1:31" ht="13.5">
      <c r="A28" s="7">
        <v>20</v>
      </c>
      <c r="B28" s="7"/>
      <c r="C28" s="7"/>
      <c r="D28" s="7"/>
      <c r="E28" s="7"/>
      <c r="F28" s="7"/>
      <c r="G28" s="17"/>
      <c r="H28" s="18"/>
      <c r="I28" s="51">
        <f t="shared" si="0"/>
      </c>
      <c r="J28" s="19"/>
      <c r="K28" s="17"/>
      <c r="L28" s="18"/>
      <c r="M28" s="51">
        <f t="shared" si="1"/>
      </c>
      <c r="N28" s="19"/>
      <c r="O28" s="17"/>
      <c r="P28" s="18"/>
      <c r="Q28" s="51">
        <f t="shared" si="5"/>
      </c>
      <c r="R28" s="19"/>
      <c r="S28" s="17"/>
      <c r="T28" s="18"/>
      <c r="U28" s="51">
        <f t="shared" si="6"/>
      </c>
      <c r="V28" s="19"/>
      <c r="W28" s="17"/>
      <c r="X28" s="18"/>
      <c r="Y28" s="51">
        <f t="shared" si="2"/>
      </c>
      <c r="Z28" s="19"/>
      <c r="AE28" s="1"/>
    </row>
    <row r="29" spans="1:31" ht="13.5">
      <c r="A29" s="6">
        <v>21</v>
      </c>
      <c r="B29" s="6"/>
      <c r="C29" s="6"/>
      <c r="D29" s="6"/>
      <c r="E29" s="6"/>
      <c r="F29" s="6"/>
      <c r="G29" s="12"/>
      <c r="H29" s="13"/>
      <c r="I29" s="48">
        <f>IF(H29="","",G29&amp;H29)</f>
      </c>
      <c r="J29" s="14"/>
      <c r="K29" s="12"/>
      <c r="L29" s="13"/>
      <c r="M29" s="48">
        <f>IF(L29="","",K29&amp;L29)</f>
      </c>
      <c r="N29" s="14"/>
      <c r="O29" s="12"/>
      <c r="P29" s="13"/>
      <c r="Q29" s="48">
        <f>IF(P29="","",O29&amp;P29)</f>
      </c>
      <c r="R29" s="14"/>
      <c r="S29" s="12"/>
      <c r="T29" s="13"/>
      <c r="U29" s="48">
        <f>IF(T29="","",S29&amp;T29)</f>
      </c>
      <c r="V29" s="14"/>
      <c r="W29" s="12"/>
      <c r="X29" s="13"/>
      <c r="Y29" s="48">
        <f>IF(X29="","",W29&amp;X29)</f>
      </c>
      <c r="Z29" s="14"/>
      <c r="AE29" s="1"/>
    </row>
    <row r="30" spans="1:31" ht="13.5">
      <c r="A30" s="6">
        <v>22</v>
      </c>
      <c r="B30" s="6"/>
      <c r="C30" s="6"/>
      <c r="D30" s="6"/>
      <c r="E30" s="6"/>
      <c r="F30" s="6"/>
      <c r="G30" s="12"/>
      <c r="H30" s="13"/>
      <c r="I30" s="48">
        <f>IF(H30="","",G30&amp;H30)</f>
      </c>
      <c r="J30" s="14"/>
      <c r="K30" s="12"/>
      <c r="L30" s="13"/>
      <c r="M30" s="48">
        <f>IF(L30="","",K30&amp;L30)</f>
      </c>
      <c r="N30" s="14"/>
      <c r="O30" s="12"/>
      <c r="P30" s="13"/>
      <c r="Q30" s="48">
        <f>IF(P30="","",O30&amp;P30)</f>
      </c>
      <c r="R30" s="14"/>
      <c r="S30" s="12"/>
      <c r="T30" s="13"/>
      <c r="U30" s="48">
        <f>IF(T30="","",S30&amp;T30)</f>
      </c>
      <c r="V30" s="14"/>
      <c r="W30" s="12"/>
      <c r="X30" s="13"/>
      <c r="Y30" s="48">
        <f>IF(X30="","",W30&amp;X30)</f>
      </c>
      <c r="Z30" s="14"/>
      <c r="AE30" s="1"/>
    </row>
    <row r="31" spans="1:31" ht="13.5">
      <c r="A31" s="8">
        <v>23</v>
      </c>
      <c r="B31" s="8"/>
      <c r="C31" s="8"/>
      <c r="D31" s="8"/>
      <c r="E31" s="8"/>
      <c r="F31" s="8"/>
      <c r="G31" s="12"/>
      <c r="H31" s="13"/>
      <c r="I31" s="48">
        <f>IF(H31="","",G31&amp;H31)</f>
      </c>
      <c r="J31" s="14"/>
      <c r="K31" s="12"/>
      <c r="L31" s="13"/>
      <c r="M31" s="48">
        <f>IF(L31="","",K31&amp;L31)</f>
      </c>
      <c r="N31" s="14"/>
      <c r="O31" s="12"/>
      <c r="P31" s="13"/>
      <c r="Q31" s="48">
        <f>IF(P31="","",O31&amp;P31)</f>
      </c>
      <c r="R31" s="14"/>
      <c r="S31" s="12"/>
      <c r="T31" s="13"/>
      <c r="U31" s="48">
        <f>IF(T31="","",S31&amp;T31)</f>
      </c>
      <c r="V31" s="14"/>
      <c r="W31" s="12"/>
      <c r="X31" s="13"/>
      <c r="Y31" s="48">
        <f>IF(X31="","",W31&amp;X31)</f>
      </c>
      <c r="Z31" s="14"/>
      <c r="AE31" s="1"/>
    </row>
    <row r="32" spans="1:31" ht="13.5">
      <c r="A32" s="6">
        <v>24</v>
      </c>
      <c r="B32" s="6"/>
      <c r="C32" s="6"/>
      <c r="D32" s="6"/>
      <c r="E32" s="6"/>
      <c r="F32" s="6"/>
      <c r="G32" s="12"/>
      <c r="H32" s="13"/>
      <c r="I32" s="48">
        <f>IF(H32="","",G32&amp;H32)</f>
      </c>
      <c r="J32" s="14"/>
      <c r="K32" s="12"/>
      <c r="L32" s="13"/>
      <c r="M32" s="48">
        <f>IF(L32="","",K32&amp;L32)</f>
      </c>
      <c r="N32" s="14"/>
      <c r="O32" s="12"/>
      <c r="P32" s="13"/>
      <c r="Q32" s="48">
        <f>IF(P32="","",O32&amp;P32)</f>
      </c>
      <c r="R32" s="14"/>
      <c r="S32" s="12"/>
      <c r="T32" s="13"/>
      <c r="U32" s="48">
        <f>IF(T32="","",S32&amp;T32)</f>
      </c>
      <c r="V32" s="14"/>
      <c r="W32" s="12"/>
      <c r="X32" s="13"/>
      <c r="Y32" s="48">
        <f>IF(X32="","",W32&amp;X32)</f>
      </c>
      <c r="Z32" s="14"/>
      <c r="AE32" s="1"/>
    </row>
    <row r="33" spans="1:31" ht="13.5">
      <c r="A33" s="6">
        <v>25</v>
      </c>
      <c r="B33" s="6"/>
      <c r="C33" s="6"/>
      <c r="D33" s="6"/>
      <c r="E33" s="6"/>
      <c r="F33" s="6"/>
      <c r="G33" s="12"/>
      <c r="H33" s="13"/>
      <c r="I33" s="48">
        <f>IF(H33="","",G33&amp;H33)</f>
      </c>
      <c r="J33" s="14"/>
      <c r="K33" s="12"/>
      <c r="L33" s="13"/>
      <c r="M33" s="48">
        <f>IF(L33="","",K33&amp;L33)</f>
      </c>
      <c r="N33" s="14"/>
      <c r="O33" s="12"/>
      <c r="P33" s="13"/>
      <c r="Q33" s="48">
        <f>IF(P33="","",O33&amp;P33)</f>
      </c>
      <c r="R33" s="14"/>
      <c r="S33" s="12"/>
      <c r="T33" s="13"/>
      <c r="U33" s="48">
        <f>IF(T33="","",S33&amp;T33)</f>
      </c>
      <c r="V33" s="14"/>
      <c r="W33" s="12"/>
      <c r="X33" s="13"/>
      <c r="Y33" s="48">
        <f>IF(X33="","",W33&amp;X33)</f>
      </c>
      <c r="Z33" s="14"/>
      <c r="AE33" s="1"/>
    </row>
    <row r="34" spans="1:26" ht="13.5">
      <c r="A34" s="5">
        <v>26</v>
      </c>
      <c r="B34" s="5"/>
      <c r="C34" s="5"/>
      <c r="D34" s="5"/>
      <c r="E34" s="5"/>
      <c r="F34" s="5"/>
      <c r="G34" s="24"/>
      <c r="H34" s="25"/>
      <c r="I34" s="50">
        <f aca="true" t="shared" si="7" ref="I34:I41">IF(H34="","",G34&amp;H34)</f>
      </c>
      <c r="J34" s="26"/>
      <c r="K34" s="24"/>
      <c r="L34" s="25"/>
      <c r="M34" s="50">
        <f aca="true" t="shared" si="8" ref="M34:M41">IF(L34="","",K34&amp;L34)</f>
      </c>
      <c r="N34" s="26"/>
      <c r="O34" s="24"/>
      <c r="P34" s="25"/>
      <c r="Q34" s="50">
        <f t="shared" si="3"/>
      </c>
      <c r="R34" s="26"/>
      <c r="S34" s="24"/>
      <c r="T34" s="25"/>
      <c r="U34" s="50">
        <f t="shared" si="4"/>
      </c>
      <c r="V34" s="26"/>
      <c r="W34" s="24"/>
      <c r="X34" s="25"/>
      <c r="Y34" s="50">
        <f aca="true" t="shared" si="9" ref="Y34:Y41">IF(X34="","",W34&amp;X34)</f>
      </c>
      <c r="Z34" s="26"/>
    </row>
    <row r="35" spans="1:26" ht="13.5">
      <c r="A35" s="6">
        <v>27</v>
      </c>
      <c r="B35" s="6"/>
      <c r="C35" s="6"/>
      <c r="D35" s="6"/>
      <c r="E35" s="6"/>
      <c r="F35" s="6"/>
      <c r="G35" s="12"/>
      <c r="H35" s="13"/>
      <c r="I35" s="48">
        <f t="shared" si="7"/>
      </c>
      <c r="J35" s="14"/>
      <c r="K35" s="12"/>
      <c r="L35" s="13"/>
      <c r="M35" s="48">
        <f t="shared" si="8"/>
      </c>
      <c r="N35" s="14"/>
      <c r="O35" s="12"/>
      <c r="P35" s="13"/>
      <c r="Q35" s="48">
        <f t="shared" si="3"/>
      </c>
      <c r="R35" s="14"/>
      <c r="S35" s="12"/>
      <c r="T35" s="13"/>
      <c r="U35" s="48">
        <f t="shared" si="4"/>
      </c>
      <c r="V35" s="14"/>
      <c r="W35" s="12"/>
      <c r="X35" s="13"/>
      <c r="Y35" s="48">
        <f t="shared" si="9"/>
      </c>
      <c r="Z35" s="14"/>
    </row>
    <row r="36" spans="1:26" ht="13.5">
      <c r="A36" s="6">
        <v>28</v>
      </c>
      <c r="B36" s="6"/>
      <c r="C36" s="6"/>
      <c r="D36" s="6"/>
      <c r="E36" s="6"/>
      <c r="F36" s="6"/>
      <c r="G36" s="12"/>
      <c r="H36" s="13"/>
      <c r="I36" s="48">
        <f t="shared" si="7"/>
      </c>
      <c r="J36" s="14"/>
      <c r="K36" s="12"/>
      <c r="L36" s="13"/>
      <c r="M36" s="48">
        <f t="shared" si="8"/>
      </c>
      <c r="N36" s="14"/>
      <c r="O36" s="12"/>
      <c r="P36" s="13"/>
      <c r="Q36" s="48">
        <f t="shared" si="3"/>
      </c>
      <c r="R36" s="14"/>
      <c r="S36" s="12"/>
      <c r="T36" s="13"/>
      <c r="U36" s="48">
        <f t="shared" si="4"/>
      </c>
      <c r="V36" s="14"/>
      <c r="W36" s="12"/>
      <c r="X36" s="13"/>
      <c r="Y36" s="48">
        <f t="shared" si="9"/>
      </c>
      <c r="Z36" s="14"/>
    </row>
    <row r="37" spans="1:26" ht="13.5">
      <c r="A37" s="6">
        <v>29</v>
      </c>
      <c r="B37" s="6"/>
      <c r="C37" s="6"/>
      <c r="D37" s="6"/>
      <c r="E37" s="6"/>
      <c r="F37" s="6"/>
      <c r="G37" s="12"/>
      <c r="H37" s="13"/>
      <c r="I37" s="48">
        <f t="shared" si="7"/>
      </c>
      <c r="J37" s="14"/>
      <c r="K37" s="12"/>
      <c r="L37" s="13"/>
      <c r="M37" s="48">
        <f t="shared" si="8"/>
      </c>
      <c r="N37" s="14"/>
      <c r="O37" s="12"/>
      <c r="P37" s="13"/>
      <c r="Q37" s="48">
        <f t="shared" si="3"/>
      </c>
      <c r="R37" s="14"/>
      <c r="S37" s="12"/>
      <c r="T37" s="13"/>
      <c r="U37" s="48">
        <f t="shared" si="4"/>
      </c>
      <c r="V37" s="14"/>
      <c r="W37" s="12"/>
      <c r="X37" s="13"/>
      <c r="Y37" s="48">
        <f t="shared" si="9"/>
      </c>
      <c r="Z37" s="14"/>
    </row>
    <row r="38" spans="1:26" ht="13.5">
      <c r="A38" s="7">
        <v>30</v>
      </c>
      <c r="B38" s="7"/>
      <c r="C38" s="7"/>
      <c r="D38" s="7"/>
      <c r="E38" s="7"/>
      <c r="F38" s="7"/>
      <c r="G38" s="17"/>
      <c r="H38" s="18"/>
      <c r="I38" s="51">
        <f t="shared" si="7"/>
      </c>
      <c r="J38" s="19"/>
      <c r="K38" s="17"/>
      <c r="L38" s="18"/>
      <c r="M38" s="51">
        <f t="shared" si="8"/>
      </c>
      <c r="N38" s="19"/>
      <c r="O38" s="17"/>
      <c r="P38" s="18"/>
      <c r="Q38" s="51">
        <f t="shared" si="3"/>
      </c>
      <c r="R38" s="19"/>
      <c r="S38" s="17"/>
      <c r="T38" s="18"/>
      <c r="U38" s="51">
        <f t="shared" si="4"/>
      </c>
      <c r="V38" s="19"/>
      <c r="W38" s="17"/>
      <c r="X38" s="18"/>
      <c r="Y38" s="51">
        <f t="shared" si="9"/>
      </c>
      <c r="Z38" s="19"/>
    </row>
    <row r="39" spans="1:26" ht="13.5">
      <c r="A39" s="8">
        <v>31</v>
      </c>
      <c r="B39" s="8"/>
      <c r="C39" s="8"/>
      <c r="D39" s="8"/>
      <c r="E39" s="8"/>
      <c r="F39" s="8"/>
      <c r="G39" s="12"/>
      <c r="H39" s="13"/>
      <c r="I39" s="48">
        <f t="shared" si="7"/>
      </c>
      <c r="J39" s="14"/>
      <c r="K39" s="12"/>
      <c r="L39" s="13"/>
      <c r="M39" s="48">
        <f t="shared" si="8"/>
      </c>
      <c r="N39" s="14"/>
      <c r="O39" s="12"/>
      <c r="P39" s="13"/>
      <c r="Q39" s="48">
        <f t="shared" si="3"/>
      </c>
      <c r="R39" s="14"/>
      <c r="S39" s="12"/>
      <c r="T39" s="13"/>
      <c r="U39" s="48">
        <f t="shared" si="4"/>
      </c>
      <c r="V39" s="14"/>
      <c r="W39" s="12"/>
      <c r="X39" s="13"/>
      <c r="Y39" s="48">
        <f t="shared" si="9"/>
      </c>
      <c r="Z39" s="14"/>
    </row>
    <row r="40" spans="1:26" ht="13.5">
      <c r="A40" s="6">
        <v>32</v>
      </c>
      <c r="B40" s="6"/>
      <c r="C40" s="6"/>
      <c r="D40" s="6"/>
      <c r="E40" s="6"/>
      <c r="F40" s="6"/>
      <c r="G40" s="12"/>
      <c r="H40" s="13"/>
      <c r="I40" s="48">
        <f t="shared" si="7"/>
      </c>
      <c r="J40" s="14"/>
      <c r="K40" s="12"/>
      <c r="L40" s="13"/>
      <c r="M40" s="48">
        <f t="shared" si="8"/>
      </c>
      <c r="N40" s="14"/>
      <c r="O40" s="12"/>
      <c r="P40" s="13"/>
      <c r="Q40" s="48">
        <f t="shared" si="3"/>
      </c>
      <c r="R40" s="14"/>
      <c r="S40" s="12"/>
      <c r="T40" s="13"/>
      <c r="U40" s="48">
        <f t="shared" si="4"/>
      </c>
      <c r="V40" s="14"/>
      <c r="W40" s="12"/>
      <c r="X40" s="13"/>
      <c r="Y40" s="48">
        <f t="shared" si="9"/>
      </c>
      <c r="Z40" s="14"/>
    </row>
    <row r="41" spans="1:26" ht="13.5">
      <c r="A41" s="6">
        <v>33</v>
      </c>
      <c r="B41" s="6"/>
      <c r="C41" s="6"/>
      <c r="D41" s="6"/>
      <c r="E41" s="6"/>
      <c r="F41" s="6"/>
      <c r="G41" s="12"/>
      <c r="H41" s="13"/>
      <c r="I41" s="48">
        <f t="shared" si="7"/>
      </c>
      <c r="J41" s="14"/>
      <c r="K41" s="12"/>
      <c r="L41" s="13"/>
      <c r="M41" s="48">
        <f t="shared" si="8"/>
      </c>
      <c r="N41" s="14"/>
      <c r="O41" s="12"/>
      <c r="P41" s="13"/>
      <c r="Q41" s="48">
        <f t="shared" si="3"/>
      </c>
      <c r="R41" s="14"/>
      <c r="S41" s="12"/>
      <c r="T41" s="13"/>
      <c r="U41" s="48">
        <f t="shared" si="4"/>
      </c>
      <c r="V41" s="14"/>
      <c r="W41" s="12"/>
      <c r="X41" s="13"/>
      <c r="Y41" s="48">
        <f t="shared" si="9"/>
      </c>
      <c r="Z41" s="14"/>
    </row>
    <row r="42" spans="1:26" ht="13.5">
      <c r="A42" s="6">
        <v>34</v>
      </c>
      <c r="B42" s="6"/>
      <c r="C42" s="6"/>
      <c r="D42" s="6"/>
      <c r="E42" s="6"/>
      <c r="F42" s="6"/>
      <c r="G42" s="15"/>
      <c r="H42" s="16"/>
      <c r="I42" s="52">
        <f aca="true" t="shared" si="10" ref="I42:I48">IF(H42="","",G42&amp;H42)</f>
      </c>
      <c r="J42" s="27"/>
      <c r="K42" s="15"/>
      <c r="L42" s="16"/>
      <c r="M42" s="52">
        <f aca="true" t="shared" si="11" ref="M42:M48">IF(L42="","",K42&amp;L42)</f>
      </c>
      <c r="N42" s="27"/>
      <c r="O42" s="15"/>
      <c r="P42" s="16"/>
      <c r="Q42" s="52">
        <f t="shared" si="3"/>
      </c>
      <c r="R42" s="27"/>
      <c r="S42" s="15"/>
      <c r="T42" s="16"/>
      <c r="U42" s="52">
        <f t="shared" si="4"/>
      </c>
      <c r="V42" s="27"/>
      <c r="W42" s="15"/>
      <c r="X42" s="16"/>
      <c r="Y42" s="52">
        <f aca="true" t="shared" si="12" ref="Y42:Y48">IF(X42="","",W42&amp;X42)</f>
      </c>
      <c r="Z42" s="27"/>
    </row>
    <row r="43" spans="1:26" ht="13.5">
      <c r="A43" s="7">
        <v>35</v>
      </c>
      <c r="B43" s="7"/>
      <c r="C43" s="7"/>
      <c r="D43" s="7"/>
      <c r="E43" s="7"/>
      <c r="F43" s="7"/>
      <c r="G43" s="17"/>
      <c r="H43" s="18"/>
      <c r="I43" s="51">
        <f t="shared" si="10"/>
      </c>
      <c r="J43" s="19"/>
      <c r="K43" s="17"/>
      <c r="L43" s="18"/>
      <c r="M43" s="51">
        <f t="shared" si="11"/>
      </c>
      <c r="N43" s="19"/>
      <c r="O43" s="17"/>
      <c r="P43" s="18"/>
      <c r="Q43" s="51">
        <f t="shared" si="3"/>
      </c>
      <c r="R43" s="19"/>
      <c r="S43" s="17"/>
      <c r="T43" s="18"/>
      <c r="U43" s="51">
        <f t="shared" si="4"/>
      </c>
      <c r="V43" s="19"/>
      <c r="W43" s="17"/>
      <c r="X43" s="18"/>
      <c r="Y43" s="51">
        <f t="shared" si="12"/>
      </c>
      <c r="Z43" s="19"/>
    </row>
    <row r="44" spans="1:26" ht="13.5">
      <c r="A44" s="8">
        <v>36</v>
      </c>
      <c r="B44" s="8"/>
      <c r="C44" s="8"/>
      <c r="D44" s="8"/>
      <c r="E44" s="8"/>
      <c r="F44" s="8"/>
      <c r="G44" s="12"/>
      <c r="H44" s="13"/>
      <c r="I44" s="48">
        <f t="shared" si="10"/>
      </c>
      <c r="J44" s="14"/>
      <c r="K44" s="12"/>
      <c r="L44" s="13"/>
      <c r="M44" s="48">
        <f t="shared" si="11"/>
      </c>
      <c r="N44" s="14"/>
      <c r="O44" s="12"/>
      <c r="P44" s="13"/>
      <c r="Q44" s="48">
        <f t="shared" si="3"/>
      </c>
      <c r="R44" s="14"/>
      <c r="S44" s="12"/>
      <c r="T44" s="13"/>
      <c r="U44" s="48">
        <f t="shared" si="4"/>
      </c>
      <c r="V44" s="14"/>
      <c r="W44" s="12"/>
      <c r="X44" s="13"/>
      <c r="Y44" s="48">
        <f t="shared" si="12"/>
      </c>
      <c r="Z44" s="14"/>
    </row>
    <row r="45" spans="1:26" ht="13.5">
      <c r="A45" s="6">
        <v>37</v>
      </c>
      <c r="B45" s="6"/>
      <c r="C45" s="6"/>
      <c r="D45" s="6"/>
      <c r="E45" s="6"/>
      <c r="F45" s="6"/>
      <c r="G45" s="12"/>
      <c r="H45" s="13"/>
      <c r="I45" s="48">
        <f t="shared" si="10"/>
      </c>
      <c r="J45" s="14"/>
      <c r="K45" s="12"/>
      <c r="L45" s="13"/>
      <c r="M45" s="48">
        <f t="shared" si="11"/>
      </c>
      <c r="N45" s="14"/>
      <c r="O45" s="12"/>
      <c r="P45" s="13"/>
      <c r="Q45" s="48">
        <f t="shared" si="3"/>
      </c>
      <c r="R45" s="14"/>
      <c r="S45" s="12"/>
      <c r="T45" s="13"/>
      <c r="U45" s="48">
        <f t="shared" si="4"/>
      </c>
      <c r="V45" s="14"/>
      <c r="W45" s="12"/>
      <c r="X45" s="13"/>
      <c r="Y45" s="48">
        <f t="shared" si="12"/>
      </c>
      <c r="Z45" s="14"/>
    </row>
    <row r="46" spans="1:26" ht="13.5">
      <c r="A46" s="6">
        <v>38</v>
      </c>
      <c r="B46" s="6"/>
      <c r="C46" s="6"/>
      <c r="D46" s="6"/>
      <c r="E46" s="6"/>
      <c r="F46" s="6"/>
      <c r="G46" s="12"/>
      <c r="H46" s="13"/>
      <c r="I46" s="48">
        <f t="shared" si="10"/>
      </c>
      <c r="J46" s="14"/>
      <c r="K46" s="12"/>
      <c r="L46" s="13"/>
      <c r="M46" s="48">
        <f t="shared" si="11"/>
      </c>
      <c r="N46" s="14"/>
      <c r="O46" s="12"/>
      <c r="P46" s="13"/>
      <c r="Q46" s="48">
        <f t="shared" si="3"/>
      </c>
      <c r="R46" s="14"/>
      <c r="S46" s="12"/>
      <c r="T46" s="13"/>
      <c r="U46" s="48">
        <f t="shared" si="4"/>
      </c>
      <c r="V46" s="14"/>
      <c r="W46" s="12"/>
      <c r="X46" s="13"/>
      <c r="Y46" s="48">
        <f t="shared" si="12"/>
      </c>
      <c r="Z46" s="14"/>
    </row>
    <row r="47" spans="1:26" ht="13.5">
      <c r="A47" s="6">
        <v>39</v>
      </c>
      <c r="B47" s="6"/>
      <c r="C47" s="6"/>
      <c r="D47" s="6"/>
      <c r="E47" s="6"/>
      <c r="F47" s="6"/>
      <c r="G47" s="12"/>
      <c r="H47" s="13"/>
      <c r="I47" s="48">
        <f t="shared" si="10"/>
      </c>
      <c r="J47" s="14"/>
      <c r="K47" s="12"/>
      <c r="L47" s="13"/>
      <c r="M47" s="48">
        <f t="shared" si="11"/>
      </c>
      <c r="N47" s="14"/>
      <c r="O47" s="12"/>
      <c r="P47" s="13"/>
      <c r="Q47" s="48">
        <f t="shared" si="3"/>
      </c>
      <c r="R47" s="14"/>
      <c r="S47" s="12"/>
      <c r="T47" s="13"/>
      <c r="U47" s="48">
        <f t="shared" si="4"/>
      </c>
      <c r="V47" s="14"/>
      <c r="W47" s="12"/>
      <c r="X47" s="13"/>
      <c r="Y47" s="48">
        <f t="shared" si="12"/>
      </c>
      <c r="Z47" s="14"/>
    </row>
    <row r="48" spans="1:26" ht="13.5">
      <c r="A48" s="7">
        <v>40</v>
      </c>
      <c r="B48" s="7"/>
      <c r="C48" s="7"/>
      <c r="D48" s="7"/>
      <c r="E48" s="7"/>
      <c r="F48" s="7"/>
      <c r="G48" s="17"/>
      <c r="H48" s="18"/>
      <c r="I48" s="51">
        <f t="shared" si="10"/>
      </c>
      <c r="J48" s="19"/>
      <c r="K48" s="17"/>
      <c r="L48" s="18"/>
      <c r="M48" s="51">
        <f t="shared" si="11"/>
      </c>
      <c r="N48" s="19"/>
      <c r="O48" s="17"/>
      <c r="P48" s="18"/>
      <c r="Q48" s="51">
        <f t="shared" si="3"/>
      </c>
      <c r="R48" s="19"/>
      <c r="S48" s="17"/>
      <c r="T48" s="18"/>
      <c r="U48" s="51">
        <f t="shared" si="4"/>
      </c>
      <c r="V48" s="19"/>
      <c r="W48" s="17"/>
      <c r="X48" s="18"/>
      <c r="Y48" s="51">
        <f t="shared" si="12"/>
      </c>
      <c r="Z48" s="19"/>
    </row>
    <row r="51" spans="3:11" ht="13.5">
      <c r="C51" s="38" t="s">
        <v>35</v>
      </c>
      <c r="D51" s="39">
        <f>COUNTIF($I$9:$I$48,$C51)+COUNTIF($M$9:$M$48,$C51)+COUNTIF($Q$9:$Q$48,$C51)+COUNTIF($U$9:$U$48,$C51)+COUNTIF($Y$9:$Y$48,$C51)</f>
        <v>0</v>
      </c>
      <c r="E51" s="39"/>
      <c r="F51" s="38" t="s">
        <v>98</v>
      </c>
      <c r="G51" s="39">
        <f>COUNTIF($I$9:$I$48,$F51)+COUNTIF($M$9:$M$48,$F51)+COUNTIF($Q$9:$Q$48,$F51)+COUNTIF($U$9:$U$48,$F51)+COUNTIF($Y$9:$Y$48,$F51)</f>
        <v>0</v>
      </c>
      <c r="H51" s="28"/>
      <c r="I51" s="28"/>
      <c r="J51" s="28"/>
      <c r="K51" s="28"/>
    </row>
    <row r="52" spans="3:11" ht="13.5">
      <c r="C52" s="40" t="s">
        <v>39</v>
      </c>
      <c r="D52" s="41">
        <f aca="true" t="shared" si="13" ref="D52:D115">COUNTIF($I$9:$I$48,$C52)+COUNTIF($M$9:$M$48,$C52)+COUNTIF($Q$9:$Q$48,$C52)+COUNTIF($U$9:$U$48,$C52)+COUNTIF($Y$9:$Y$48,$C52)</f>
        <v>0</v>
      </c>
      <c r="E52" s="41"/>
      <c r="F52" s="40" t="s">
        <v>102</v>
      </c>
      <c r="G52" s="41">
        <f aca="true" t="shared" si="14" ref="G52:G115">COUNTIF($I$9:$I$48,$F52)+COUNTIF($M$9:$M$48,$F52)+COUNTIF($Q$9:$Q$48,$F52)+COUNTIF($U$9:$U$48,$F52)+COUNTIF($Y$9:$Y$48,$F52)</f>
        <v>0</v>
      </c>
      <c r="H52" s="28"/>
      <c r="I52" s="28"/>
      <c r="J52" s="28"/>
      <c r="K52" s="28"/>
    </row>
    <row r="53" spans="3:11" ht="13.5">
      <c r="C53" s="40" t="s">
        <v>43</v>
      </c>
      <c r="D53" s="41">
        <f t="shared" si="13"/>
        <v>0</v>
      </c>
      <c r="E53" s="41"/>
      <c r="F53" s="40" t="s">
        <v>106</v>
      </c>
      <c r="G53" s="41">
        <f t="shared" si="14"/>
        <v>0</v>
      </c>
      <c r="H53" s="28"/>
      <c r="I53" s="28"/>
      <c r="J53" s="28"/>
      <c r="K53" s="28"/>
    </row>
    <row r="54" spans="3:11" ht="13.5">
      <c r="C54" s="40" t="s">
        <v>47</v>
      </c>
      <c r="D54" s="41">
        <f t="shared" si="13"/>
        <v>0</v>
      </c>
      <c r="E54" s="41"/>
      <c r="F54" s="40" t="s">
        <v>110</v>
      </c>
      <c r="G54" s="41">
        <f t="shared" si="14"/>
        <v>0</v>
      </c>
      <c r="H54" s="28"/>
      <c r="I54" s="28"/>
      <c r="J54" s="28"/>
      <c r="K54" s="28"/>
    </row>
    <row r="55" spans="3:11" ht="13.5">
      <c r="C55" s="40" t="s">
        <v>51</v>
      </c>
      <c r="D55" s="41">
        <f t="shared" si="13"/>
        <v>0</v>
      </c>
      <c r="E55" s="41"/>
      <c r="F55" s="40" t="s">
        <v>114</v>
      </c>
      <c r="G55" s="41">
        <f t="shared" si="14"/>
        <v>0</v>
      </c>
      <c r="H55" s="28"/>
      <c r="I55" s="28"/>
      <c r="J55" s="28"/>
      <c r="K55" s="28"/>
    </row>
    <row r="56" spans="3:11" ht="13.5">
      <c r="C56" s="40" t="s">
        <v>55</v>
      </c>
      <c r="D56" s="41">
        <f t="shared" si="13"/>
        <v>0</v>
      </c>
      <c r="E56" s="41"/>
      <c r="F56" s="40" t="s">
        <v>118</v>
      </c>
      <c r="G56" s="41">
        <f t="shared" si="14"/>
        <v>0</v>
      </c>
      <c r="H56" s="28"/>
      <c r="I56" s="28"/>
      <c r="J56" s="28"/>
      <c r="K56" s="28"/>
    </row>
    <row r="57" spans="3:11" ht="13.5">
      <c r="C57" s="40" t="s">
        <v>59</v>
      </c>
      <c r="D57" s="41">
        <v>1</v>
      </c>
      <c r="E57" s="41"/>
      <c r="F57" s="40" t="s">
        <v>122</v>
      </c>
      <c r="G57" s="41">
        <f t="shared" si="14"/>
        <v>0</v>
      </c>
      <c r="H57" s="28"/>
      <c r="I57" s="28"/>
      <c r="J57" s="28"/>
      <c r="K57" s="28"/>
    </row>
    <row r="58" spans="3:11" ht="13.5">
      <c r="C58" s="40" t="s">
        <v>157</v>
      </c>
      <c r="D58" s="41">
        <f t="shared" si="13"/>
        <v>0</v>
      </c>
      <c r="E58" s="41"/>
      <c r="F58" s="40" t="s">
        <v>163</v>
      </c>
      <c r="G58" s="41">
        <f t="shared" si="14"/>
        <v>0</v>
      </c>
      <c r="H58" s="28"/>
      <c r="I58" s="28"/>
      <c r="J58" s="28"/>
      <c r="K58" s="28"/>
    </row>
    <row r="59" spans="3:11" ht="13.5">
      <c r="C59" s="40" t="s">
        <v>61</v>
      </c>
      <c r="D59" s="41">
        <f t="shared" si="13"/>
        <v>0</v>
      </c>
      <c r="E59" s="41"/>
      <c r="F59" s="40" t="s">
        <v>169</v>
      </c>
      <c r="G59" s="41">
        <f t="shared" si="14"/>
        <v>0</v>
      </c>
      <c r="H59" s="28"/>
      <c r="I59" s="28"/>
      <c r="J59" s="28"/>
      <c r="K59" s="28"/>
    </row>
    <row r="60" spans="3:11" ht="13.5">
      <c r="C60" s="40" t="s">
        <v>65</v>
      </c>
      <c r="D60" s="41">
        <f t="shared" si="13"/>
        <v>0</v>
      </c>
      <c r="E60" s="41"/>
      <c r="F60" s="40" t="s">
        <v>125</v>
      </c>
      <c r="G60" s="41">
        <f t="shared" si="14"/>
        <v>0</v>
      </c>
      <c r="H60" s="28"/>
      <c r="I60" s="28"/>
      <c r="J60" s="28"/>
      <c r="K60" s="28"/>
    </row>
    <row r="61" spans="3:11" ht="13.5">
      <c r="C61" s="55" t="s">
        <v>67</v>
      </c>
      <c r="D61" s="41">
        <f t="shared" si="13"/>
        <v>0</v>
      </c>
      <c r="E61" s="41"/>
      <c r="F61" s="40" t="s">
        <v>127</v>
      </c>
      <c r="G61" s="41">
        <f t="shared" si="14"/>
        <v>0</v>
      </c>
      <c r="H61" s="28"/>
      <c r="I61" s="28"/>
      <c r="J61" s="28"/>
      <c r="K61" s="28"/>
    </row>
    <row r="62" spans="3:11" ht="13.5">
      <c r="C62" s="56" t="s">
        <v>181</v>
      </c>
      <c r="D62" s="41">
        <v>0</v>
      </c>
      <c r="E62" s="41"/>
      <c r="F62" s="40"/>
      <c r="G62" s="41"/>
      <c r="H62" s="28"/>
      <c r="I62" s="28"/>
      <c r="J62" s="28"/>
      <c r="K62" s="28"/>
    </row>
    <row r="63" spans="3:11" ht="13.5">
      <c r="C63" s="58" t="s">
        <v>183</v>
      </c>
      <c r="D63" s="41"/>
      <c r="E63" s="41"/>
      <c r="F63" s="40"/>
      <c r="G63" s="41"/>
      <c r="H63" s="28"/>
      <c r="I63" s="28"/>
      <c r="J63" s="28"/>
      <c r="K63" s="28"/>
    </row>
    <row r="64" spans="3:11" ht="13.5">
      <c r="C64" s="40" t="s">
        <v>158</v>
      </c>
      <c r="D64" s="41">
        <f t="shared" si="13"/>
        <v>0</v>
      </c>
      <c r="E64" s="41"/>
      <c r="F64" s="40" t="s">
        <v>164</v>
      </c>
      <c r="G64" s="41">
        <f t="shared" si="14"/>
        <v>0</v>
      </c>
      <c r="H64" s="28"/>
      <c r="I64" s="28"/>
      <c r="J64" s="28"/>
      <c r="K64" s="28"/>
    </row>
    <row r="65" spans="3:11" ht="13.5">
      <c r="C65" s="40" t="s">
        <v>159</v>
      </c>
      <c r="D65" s="41">
        <f t="shared" si="13"/>
        <v>0</v>
      </c>
      <c r="E65" s="41"/>
      <c r="F65" s="40" t="s">
        <v>165</v>
      </c>
      <c r="G65" s="41">
        <f t="shared" si="14"/>
        <v>0</v>
      </c>
      <c r="H65" s="28"/>
      <c r="I65" s="28"/>
      <c r="J65" s="28"/>
      <c r="K65" s="28"/>
    </row>
    <row r="66" spans="3:11" ht="13.5">
      <c r="C66" s="40" t="s">
        <v>69</v>
      </c>
      <c r="D66" s="41">
        <f t="shared" si="13"/>
        <v>0</v>
      </c>
      <c r="E66" s="41"/>
      <c r="F66" s="40" t="s">
        <v>128</v>
      </c>
      <c r="G66" s="41">
        <f t="shared" si="14"/>
        <v>0</v>
      </c>
      <c r="H66" s="28"/>
      <c r="I66" s="28"/>
      <c r="J66" s="28"/>
      <c r="K66" s="28"/>
    </row>
    <row r="67" spans="3:11" ht="13.5">
      <c r="C67" s="40" t="s">
        <v>73</v>
      </c>
      <c r="D67" s="41">
        <f t="shared" si="13"/>
        <v>0</v>
      </c>
      <c r="E67" s="41"/>
      <c r="F67" s="40" t="s">
        <v>132</v>
      </c>
      <c r="G67" s="41">
        <f t="shared" si="14"/>
        <v>0</v>
      </c>
      <c r="H67" s="28"/>
      <c r="I67" s="28"/>
      <c r="J67" s="28"/>
      <c r="K67" s="28"/>
    </row>
    <row r="68" spans="3:11" ht="13.5">
      <c r="C68" s="40" t="s">
        <v>77</v>
      </c>
      <c r="D68" s="41">
        <f t="shared" si="13"/>
        <v>0</v>
      </c>
      <c r="E68" s="41"/>
      <c r="F68" s="40" t="s">
        <v>136</v>
      </c>
      <c r="G68" s="41">
        <f t="shared" si="14"/>
        <v>0</v>
      </c>
      <c r="H68" s="28"/>
      <c r="I68" s="28"/>
      <c r="J68" s="28"/>
      <c r="K68" s="28"/>
    </row>
    <row r="69" spans="3:11" ht="13.5">
      <c r="C69" s="40" t="s">
        <v>81</v>
      </c>
      <c r="D69" s="41">
        <f t="shared" si="13"/>
        <v>0</v>
      </c>
      <c r="E69" s="41"/>
      <c r="F69" s="40" t="s">
        <v>140</v>
      </c>
      <c r="G69" s="41">
        <f t="shared" si="14"/>
        <v>0</v>
      </c>
      <c r="H69" s="28"/>
      <c r="I69" s="28"/>
      <c r="J69" s="28"/>
      <c r="K69" s="28"/>
    </row>
    <row r="70" spans="3:11" ht="13.5">
      <c r="C70" s="40" t="s">
        <v>85</v>
      </c>
      <c r="D70" s="41">
        <f t="shared" si="13"/>
        <v>0</v>
      </c>
      <c r="E70" s="41"/>
      <c r="F70" s="40" t="s">
        <v>144</v>
      </c>
      <c r="G70" s="41">
        <f t="shared" si="14"/>
        <v>0</v>
      </c>
      <c r="H70" s="28"/>
      <c r="I70" s="28"/>
      <c r="J70" s="28"/>
      <c r="K70" s="28"/>
    </row>
    <row r="71" spans="3:11" ht="13.5">
      <c r="C71" s="40" t="s">
        <v>89</v>
      </c>
      <c r="D71" s="41">
        <f t="shared" si="13"/>
        <v>0</v>
      </c>
      <c r="E71" s="41"/>
      <c r="F71" s="40" t="s">
        <v>148</v>
      </c>
      <c r="G71" s="41">
        <f t="shared" si="14"/>
        <v>0</v>
      </c>
      <c r="H71" s="28"/>
      <c r="I71" s="28"/>
      <c r="J71" s="28"/>
      <c r="K71" s="28"/>
    </row>
    <row r="72" spans="3:11" ht="13.5">
      <c r="C72" s="40" t="s">
        <v>93</v>
      </c>
      <c r="D72" s="41">
        <f t="shared" si="13"/>
        <v>0</v>
      </c>
      <c r="E72" s="41"/>
      <c r="F72" s="40" t="s">
        <v>152</v>
      </c>
      <c r="G72" s="41">
        <f t="shared" si="14"/>
        <v>0</v>
      </c>
      <c r="H72" s="28"/>
      <c r="I72" s="28"/>
      <c r="J72" s="28"/>
      <c r="K72" s="28"/>
    </row>
    <row r="73" spans="3:7" ht="13.5">
      <c r="C73" s="40" t="s">
        <v>95</v>
      </c>
      <c r="D73" s="41">
        <f t="shared" si="13"/>
        <v>0</v>
      </c>
      <c r="E73" s="41"/>
      <c r="F73" s="40" t="s">
        <v>154</v>
      </c>
      <c r="G73" s="41">
        <f t="shared" si="14"/>
        <v>0</v>
      </c>
    </row>
    <row r="74" spans="3:7" ht="13.5">
      <c r="C74" s="40" t="s">
        <v>36</v>
      </c>
      <c r="D74" s="41">
        <f t="shared" si="13"/>
        <v>0</v>
      </c>
      <c r="E74" s="41"/>
      <c r="F74" s="40" t="s">
        <v>99</v>
      </c>
      <c r="G74" s="41">
        <f t="shared" si="14"/>
        <v>0</v>
      </c>
    </row>
    <row r="75" spans="3:7" ht="13.5">
      <c r="C75" s="40" t="s">
        <v>40</v>
      </c>
      <c r="D75" s="41">
        <f t="shared" si="13"/>
        <v>0</v>
      </c>
      <c r="E75" s="41"/>
      <c r="F75" s="40" t="s">
        <v>103</v>
      </c>
      <c r="G75" s="41">
        <f t="shared" si="14"/>
        <v>0</v>
      </c>
    </row>
    <row r="76" spans="3:7" ht="13.5">
      <c r="C76" s="40" t="s">
        <v>44</v>
      </c>
      <c r="D76" s="41">
        <f t="shared" si="13"/>
        <v>0</v>
      </c>
      <c r="E76" s="41"/>
      <c r="F76" s="40" t="s">
        <v>107</v>
      </c>
      <c r="G76" s="41">
        <f t="shared" si="14"/>
        <v>0</v>
      </c>
    </row>
    <row r="77" spans="3:7" ht="13.5">
      <c r="C77" s="40" t="s">
        <v>48</v>
      </c>
      <c r="D77" s="41">
        <f t="shared" si="13"/>
        <v>0</v>
      </c>
      <c r="E77" s="41"/>
      <c r="F77" s="40" t="s">
        <v>111</v>
      </c>
      <c r="G77" s="41">
        <f t="shared" si="14"/>
        <v>0</v>
      </c>
    </row>
    <row r="78" spans="3:7" ht="13.5">
      <c r="C78" s="40" t="s">
        <v>52</v>
      </c>
      <c r="D78" s="41">
        <f t="shared" si="13"/>
        <v>0</v>
      </c>
      <c r="E78" s="41"/>
      <c r="F78" s="40" t="s">
        <v>115</v>
      </c>
      <c r="G78" s="41">
        <f t="shared" si="14"/>
        <v>0</v>
      </c>
    </row>
    <row r="79" spans="3:7" ht="13.5">
      <c r="C79" s="40" t="s">
        <v>56</v>
      </c>
      <c r="D79" s="41">
        <f t="shared" si="13"/>
        <v>0</v>
      </c>
      <c r="E79" s="41"/>
      <c r="F79" s="40" t="s">
        <v>119</v>
      </c>
      <c r="G79" s="41">
        <f t="shared" si="14"/>
        <v>0</v>
      </c>
    </row>
    <row r="80" spans="3:7" ht="13.5">
      <c r="C80" s="40" t="s">
        <v>60</v>
      </c>
      <c r="D80" s="41">
        <f t="shared" si="13"/>
        <v>0</v>
      </c>
      <c r="E80" s="41"/>
      <c r="F80" s="40" t="s">
        <v>123</v>
      </c>
      <c r="G80" s="41">
        <f t="shared" si="14"/>
        <v>0</v>
      </c>
    </row>
    <row r="81" spans="3:7" ht="13.5">
      <c r="C81" s="40" t="s">
        <v>160</v>
      </c>
      <c r="D81" s="41">
        <f t="shared" si="13"/>
        <v>0</v>
      </c>
      <c r="E81" s="41"/>
      <c r="F81" s="40" t="s">
        <v>166</v>
      </c>
      <c r="G81" s="41">
        <f t="shared" si="14"/>
        <v>0</v>
      </c>
    </row>
    <row r="82" spans="3:7" ht="13.5">
      <c r="C82" s="40" t="s">
        <v>62</v>
      </c>
      <c r="D82" s="41">
        <f t="shared" si="13"/>
        <v>0</v>
      </c>
      <c r="E82" s="41"/>
      <c r="F82" s="40" t="s">
        <v>170</v>
      </c>
      <c r="G82" s="41">
        <f t="shared" si="14"/>
        <v>0</v>
      </c>
    </row>
    <row r="83" spans="3:7" ht="13.5">
      <c r="C83" s="40" t="s">
        <v>66</v>
      </c>
      <c r="D83" s="41">
        <f t="shared" si="13"/>
        <v>0</v>
      </c>
      <c r="E83" s="41"/>
      <c r="F83" s="40" t="s">
        <v>126</v>
      </c>
      <c r="G83" s="41">
        <f t="shared" si="14"/>
        <v>0</v>
      </c>
    </row>
    <row r="84" spans="3:7" ht="13.5">
      <c r="C84" s="40" t="s">
        <v>68</v>
      </c>
      <c r="D84" s="41">
        <f t="shared" si="13"/>
        <v>0</v>
      </c>
      <c r="E84" s="41"/>
      <c r="F84" s="40"/>
      <c r="G84" s="41"/>
    </row>
    <row r="85" spans="3:7" ht="13.5">
      <c r="C85" s="58" t="s">
        <v>184</v>
      </c>
      <c r="D85" s="41">
        <f t="shared" si="13"/>
        <v>0</v>
      </c>
      <c r="E85" s="41"/>
      <c r="F85" s="40"/>
      <c r="G85" s="41"/>
    </row>
    <row r="86" spans="3:7" ht="13.5">
      <c r="C86" s="40"/>
      <c r="D86" s="41"/>
      <c r="E86" s="41"/>
      <c r="F86" s="40" t="s">
        <v>171</v>
      </c>
      <c r="G86" s="41">
        <f t="shared" si="14"/>
        <v>0</v>
      </c>
    </row>
    <row r="87" spans="3:7" ht="13.5">
      <c r="C87" s="40" t="s">
        <v>161</v>
      </c>
      <c r="D87" s="41">
        <f t="shared" si="13"/>
        <v>0</v>
      </c>
      <c r="E87" s="41"/>
      <c r="F87" s="40" t="s">
        <v>167</v>
      </c>
      <c r="G87" s="41">
        <f t="shared" si="14"/>
        <v>0</v>
      </c>
    </row>
    <row r="88" spans="3:7" ht="13.5">
      <c r="C88" s="40" t="s">
        <v>162</v>
      </c>
      <c r="D88" s="41">
        <f t="shared" si="13"/>
        <v>0</v>
      </c>
      <c r="E88" s="41"/>
      <c r="F88" s="40" t="s">
        <v>168</v>
      </c>
      <c r="G88" s="41">
        <f t="shared" si="14"/>
        <v>0</v>
      </c>
    </row>
    <row r="89" spans="3:7" ht="13.5">
      <c r="C89" s="40" t="s">
        <v>70</v>
      </c>
      <c r="D89" s="41">
        <f t="shared" si="13"/>
        <v>0</v>
      </c>
      <c r="E89" s="41"/>
      <c r="F89" s="40" t="s">
        <v>129</v>
      </c>
      <c r="G89" s="41">
        <f t="shared" si="14"/>
        <v>0</v>
      </c>
    </row>
    <row r="90" spans="3:7" ht="13.5">
      <c r="C90" s="40" t="s">
        <v>74</v>
      </c>
      <c r="D90" s="41">
        <f t="shared" si="13"/>
        <v>0</v>
      </c>
      <c r="E90" s="41"/>
      <c r="F90" s="40" t="s">
        <v>133</v>
      </c>
      <c r="G90" s="41">
        <f t="shared" si="14"/>
        <v>0</v>
      </c>
    </row>
    <row r="91" spans="3:7" ht="13.5">
      <c r="C91" s="40" t="s">
        <v>78</v>
      </c>
      <c r="D91" s="41">
        <f t="shared" si="13"/>
        <v>0</v>
      </c>
      <c r="E91" s="41"/>
      <c r="F91" s="40" t="s">
        <v>137</v>
      </c>
      <c r="G91" s="41">
        <f t="shared" si="14"/>
        <v>0</v>
      </c>
    </row>
    <row r="92" spans="3:7" ht="13.5">
      <c r="C92" s="40" t="s">
        <v>82</v>
      </c>
      <c r="D92" s="41">
        <f t="shared" si="13"/>
        <v>0</v>
      </c>
      <c r="E92" s="41"/>
      <c r="F92" s="40" t="s">
        <v>141</v>
      </c>
      <c r="G92" s="41">
        <f t="shared" si="14"/>
        <v>0</v>
      </c>
    </row>
    <row r="93" spans="3:7" ht="13.5">
      <c r="C93" s="40" t="s">
        <v>86</v>
      </c>
      <c r="D93" s="41">
        <f t="shared" si="13"/>
        <v>0</v>
      </c>
      <c r="E93" s="41"/>
      <c r="F93" s="40" t="s">
        <v>145</v>
      </c>
      <c r="G93" s="41">
        <f t="shared" si="14"/>
        <v>0</v>
      </c>
    </row>
    <row r="94" spans="3:7" ht="13.5">
      <c r="C94" s="40" t="s">
        <v>90</v>
      </c>
      <c r="D94" s="41">
        <f t="shared" si="13"/>
        <v>0</v>
      </c>
      <c r="E94" s="41"/>
      <c r="F94" s="40" t="s">
        <v>149</v>
      </c>
      <c r="G94" s="41">
        <f t="shared" si="14"/>
        <v>0</v>
      </c>
    </row>
    <row r="95" spans="3:7" ht="13.5">
      <c r="C95" s="40" t="s">
        <v>94</v>
      </c>
      <c r="D95" s="41">
        <f t="shared" si="13"/>
        <v>0</v>
      </c>
      <c r="E95" s="41"/>
      <c r="F95" s="40" t="s">
        <v>153</v>
      </c>
      <c r="G95" s="41">
        <f t="shared" si="14"/>
        <v>0</v>
      </c>
    </row>
    <row r="96" spans="3:7" ht="13.5">
      <c r="C96" s="40" t="s">
        <v>96</v>
      </c>
      <c r="D96" s="41">
        <f t="shared" si="13"/>
        <v>0</v>
      </c>
      <c r="E96" s="41"/>
      <c r="F96" s="40" t="s">
        <v>155</v>
      </c>
      <c r="G96" s="41">
        <f t="shared" si="14"/>
        <v>0</v>
      </c>
    </row>
    <row r="97" spans="3:7" ht="13.5">
      <c r="C97" s="40" t="s">
        <v>37</v>
      </c>
      <c r="D97" s="41">
        <f t="shared" si="13"/>
        <v>0</v>
      </c>
      <c r="E97" s="41"/>
      <c r="F97" s="40" t="s">
        <v>100</v>
      </c>
      <c r="G97" s="41">
        <f t="shared" si="14"/>
        <v>0</v>
      </c>
    </row>
    <row r="98" spans="3:7" ht="13.5">
      <c r="C98" s="40" t="s">
        <v>41</v>
      </c>
      <c r="D98" s="41">
        <f t="shared" si="13"/>
        <v>0</v>
      </c>
      <c r="E98" s="41"/>
      <c r="F98" s="40" t="s">
        <v>104</v>
      </c>
      <c r="G98" s="41">
        <f t="shared" si="14"/>
        <v>0</v>
      </c>
    </row>
    <row r="99" spans="3:7" ht="13.5">
      <c r="C99" s="40" t="s">
        <v>45</v>
      </c>
      <c r="D99" s="41">
        <f t="shared" si="13"/>
        <v>0</v>
      </c>
      <c r="E99" s="41"/>
      <c r="F99" s="40" t="s">
        <v>108</v>
      </c>
      <c r="G99" s="41">
        <f t="shared" si="14"/>
        <v>0</v>
      </c>
    </row>
    <row r="100" spans="3:7" ht="13.5">
      <c r="C100" s="40" t="s">
        <v>49</v>
      </c>
      <c r="D100" s="41">
        <f t="shared" si="13"/>
        <v>0</v>
      </c>
      <c r="E100" s="41"/>
      <c r="F100" s="40" t="s">
        <v>112</v>
      </c>
      <c r="G100" s="41">
        <f t="shared" si="14"/>
        <v>0</v>
      </c>
    </row>
    <row r="101" spans="3:7" ht="13.5">
      <c r="C101" s="40" t="s">
        <v>53</v>
      </c>
      <c r="D101" s="41">
        <f t="shared" si="13"/>
        <v>0</v>
      </c>
      <c r="E101" s="41"/>
      <c r="F101" s="40" t="s">
        <v>116</v>
      </c>
      <c r="G101" s="41">
        <f t="shared" si="14"/>
        <v>0</v>
      </c>
    </row>
    <row r="102" spans="3:7" ht="13.5">
      <c r="C102" s="40" t="s">
        <v>57</v>
      </c>
      <c r="D102" s="41">
        <f t="shared" si="13"/>
        <v>0</v>
      </c>
      <c r="E102" s="41"/>
      <c r="F102" s="40" t="s">
        <v>120</v>
      </c>
      <c r="G102" s="41">
        <f t="shared" si="14"/>
        <v>0</v>
      </c>
    </row>
    <row r="103" spans="3:7" ht="13.5">
      <c r="C103" s="40" t="s">
        <v>63</v>
      </c>
      <c r="D103" s="41">
        <f t="shared" si="13"/>
        <v>0</v>
      </c>
      <c r="E103" s="41"/>
      <c r="F103" s="40" t="s">
        <v>172</v>
      </c>
      <c r="G103" s="41">
        <f t="shared" si="14"/>
        <v>0</v>
      </c>
    </row>
    <row r="104" spans="3:7" ht="13.5">
      <c r="C104" s="40"/>
      <c r="D104" s="41"/>
      <c r="E104" s="41"/>
      <c r="F104" s="40"/>
      <c r="G104" s="41"/>
    </row>
    <row r="105" spans="3:7" ht="13.5">
      <c r="C105" s="40"/>
      <c r="D105" s="41"/>
      <c r="E105" s="41"/>
      <c r="F105" s="40"/>
      <c r="G105" s="41"/>
    </row>
    <row r="106" spans="3:7" ht="13.5">
      <c r="C106" s="40" t="s">
        <v>71</v>
      </c>
      <c r="D106" s="41">
        <f t="shared" si="13"/>
        <v>0</v>
      </c>
      <c r="E106" s="41"/>
      <c r="F106" s="40" t="s">
        <v>130</v>
      </c>
      <c r="G106" s="41">
        <f t="shared" si="14"/>
        <v>0</v>
      </c>
    </row>
    <row r="107" spans="3:7" ht="13.5">
      <c r="C107" s="40" t="s">
        <v>75</v>
      </c>
      <c r="D107" s="41">
        <f t="shared" si="13"/>
        <v>0</v>
      </c>
      <c r="E107" s="41"/>
      <c r="F107" s="40" t="s">
        <v>134</v>
      </c>
      <c r="G107" s="41">
        <f t="shared" si="14"/>
        <v>0</v>
      </c>
    </row>
    <row r="108" spans="3:7" ht="13.5">
      <c r="C108" s="40" t="s">
        <v>79</v>
      </c>
      <c r="D108" s="41">
        <f t="shared" si="13"/>
        <v>0</v>
      </c>
      <c r="E108" s="41"/>
      <c r="F108" s="40" t="s">
        <v>138</v>
      </c>
      <c r="G108" s="41">
        <f t="shared" si="14"/>
        <v>0</v>
      </c>
    </row>
    <row r="109" spans="3:7" ht="13.5">
      <c r="C109" s="40" t="s">
        <v>83</v>
      </c>
      <c r="D109" s="41">
        <f t="shared" si="13"/>
        <v>0</v>
      </c>
      <c r="E109" s="41"/>
      <c r="F109" s="40" t="s">
        <v>142</v>
      </c>
      <c r="G109" s="41">
        <f t="shared" si="14"/>
        <v>0</v>
      </c>
    </row>
    <row r="110" spans="3:7" ht="13.5">
      <c r="C110" s="40" t="s">
        <v>87</v>
      </c>
      <c r="D110" s="41">
        <f t="shared" si="13"/>
        <v>0</v>
      </c>
      <c r="E110" s="41"/>
      <c r="F110" s="40" t="s">
        <v>146</v>
      </c>
      <c r="G110" s="41">
        <f t="shared" si="14"/>
        <v>0</v>
      </c>
    </row>
    <row r="111" spans="3:7" ht="13.5">
      <c r="C111" s="40" t="s">
        <v>91</v>
      </c>
      <c r="D111" s="41">
        <f t="shared" si="13"/>
        <v>0</v>
      </c>
      <c r="E111" s="41"/>
      <c r="F111" s="40" t="s">
        <v>150</v>
      </c>
      <c r="G111" s="41">
        <f t="shared" si="14"/>
        <v>0</v>
      </c>
    </row>
    <row r="112" spans="3:7" ht="13.5">
      <c r="C112" s="40" t="s">
        <v>97</v>
      </c>
      <c r="D112" s="41">
        <f t="shared" si="13"/>
        <v>0</v>
      </c>
      <c r="E112" s="41"/>
      <c r="F112" s="40" t="s">
        <v>156</v>
      </c>
      <c r="G112" s="41">
        <f t="shared" si="14"/>
        <v>0</v>
      </c>
    </row>
    <row r="113" spans="3:7" ht="13.5">
      <c r="C113" s="40" t="s">
        <v>38</v>
      </c>
      <c r="D113" s="41">
        <f t="shared" si="13"/>
        <v>0</v>
      </c>
      <c r="E113" s="41"/>
      <c r="F113" s="40" t="s">
        <v>101</v>
      </c>
      <c r="G113" s="41">
        <f t="shared" si="14"/>
        <v>0</v>
      </c>
    </row>
    <row r="114" spans="3:7" ht="13.5">
      <c r="C114" s="40" t="s">
        <v>42</v>
      </c>
      <c r="D114" s="41">
        <f t="shared" si="13"/>
        <v>0</v>
      </c>
      <c r="E114" s="41"/>
      <c r="F114" s="40" t="s">
        <v>105</v>
      </c>
      <c r="G114" s="41">
        <f t="shared" si="14"/>
        <v>0</v>
      </c>
    </row>
    <row r="115" spans="3:7" ht="13.5">
      <c r="C115" s="40" t="s">
        <v>46</v>
      </c>
      <c r="D115" s="41">
        <f t="shared" si="13"/>
        <v>0</v>
      </c>
      <c r="E115" s="41"/>
      <c r="F115" s="40" t="s">
        <v>109</v>
      </c>
      <c r="G115" s="41">
        <f t="shared" si="14"/>
        <v>0</v>
      </c>
    </row>
    <row r="116" spans="3:7" ht="13.5">
      <c r="C116" s="40" t="s">
        <v>50</v>
      </c>
      <c r="D116" s="41">
        <f aca="true" t="shared" si="15" ref="D116:D124">COUNTIF($I$9:$I$48,$C116)+COUNTIF($M$9:$M$48,$C116)+COUNTIF($Q$9:$Q$48,$C116)+COUNTIF($U$9:$U$48,$C116)+COUNTIF($Y$9:$Y$48,$C116)</f>
        <v>0</v>
      </c>
      <c r="E116" s="41"/>
      <c r="F116" s="40" t="s">
        <v>113</v>
      </c>
      <c r="G116" s="41">
        <f aca="true" t="shared" si="16" ref="G116:G125">COUNTIF($I$9:$I$48,$F116)+COUNTIF($M$9:$M$48,$F116)+COUNTIF($Q$9:$Q$48,$F116)+COUNTIF($U$9:$U$48,$F116)+COUNTIF($Y$9:$Y$48,$F116)</f>
        <v>0</v>
      </c>
    </row>
    <row r="117" spans="3:7" ht="13.5">
      <c r="C117" s="40" t="s">
        <v>54</v>
      </c>
      <c r="D117" s="41">
        <f t="shared" si="15"/>
        <v>0</v>
      </c>
      <c r="E117" s="41"/>
      <c r="F117" s="40" t="s">
        <v>117</v>
      </c>
      <c r="G117" s="41">
        <f t="shared" si="16"/>
        <v>0</v>
      </c>
    </row>
    <row r="118" spans="3:7" ht="13.5">
      <c r="C118" s="40" t="s">
        <v>58</v>
      </c>
      <c r="D118" s="41">
        <f t="shared" si="15"/>
        <v>0</v>
      </c>
      <c r="E118" s="41"/>
      <c r="F118" s="40" t="s">
        <v>121</v>
      </c>
      <c r="G118" s="41">
        <f t="shared" si="16"/>
        <v>0</v>
      </c>
    </row>
    <row r="119" spans="3:7" ht="13.5">
      <c r="C119" s="40" t="s">
        <v>64</v>
      </c>
      <c r="D119" s="41">
        <f t="shared" si="15"/>
        <v>0</v>
      </c>
      <c r="E119" s="41"/>
      <c r="F119" s="40" t="s">
        <v>124</v>
      </c>
      <c r="G119" s="41">
        <f t="shared" si="16"/>
        <v>0</v>
      </c>
    </row>
    <row r="120" spans="3:7" ht="13.5">
      <c r="C120" s="40" t="s">
        <v>72</v>
      </c>
      <c r="D120" s="41">
        <f t="shared" si="15"/>
        <v>0</v>
      </c>
      <c r="E120" s="41"/>
      <c r="F120" s="40" t="s">
        <v>131</v>
      </c>
      <c r="G120" s="41">
        <f t="shared" si="16"/>
        <v>0</v>
      </c>
    </row>
    <row r="121" spans="3:7" ht="13.5">
      <c r="C121" s="40" t="s">
        <v>76</v>
      </c>
      <c r="D121" s="41">
        <f t="shared" si="15"/>
        <v>0</v>
      </c>
      <c r="E121" s="41"/>
      <c r="F121" s="40" t="s">
        <v>135</v>
      </c>
      <c r="G121" s="41">
        <f t="shared" si="16"/>
        <v>0</v>
      </c>
    </row>
    <row r="122" spans="3:7" ht="13.5">
      <c r="C122" s="40" t="s">
        <v>80</v>
      </c>
      <c r="D122" s="41">
        <f t="shared" si="15"/>
        <v>0</v>
      </c>
      <c r="E122" s="41"/>
      <c r="F122" s="40" t="s">
        <v>139</v>
      </c>
      <c r="G122" s="41">
        <f t="shared" si="16"/>
        <v>0</v>
      </c>
    </row>
    <row r="123" spans="3:7" ht="13.5">
      <c r="C123" s="40" t="s">
        <v>84</v>
      </c>
      <c r="D123" s="41">
        <f t="shared" si="15"/>
        <v>0</v>
      </c>
      <c r="E123" s="41"/>
      <c r="F123" s="40" t="s">
        <v>143</v>
      </c>
      <c r="G123" s="41">
        <f t="shared" si="16"/>
        <v>0</v>
      </c>
    </row>
    <row r="124" spans="3:7" ht="13.5">
      <c r="C124" s="40" t="s">
        <v>88</v>
      </c>
      <c r="D124" s="41">
        <f t="shared" si="15"/>
        <v>0</v>
      </c>
      <c r="E124" s="41"/>
      <c r="F124" s="40" t="s">
        <v>147</v>
      </c>
      <c r="G124" s="41">
        <f t="shared" si="16"/>
        <v>0</v>
      </c>
    </row>
    <row r="125" spans="3:7" ht="14.25" thickBot="1">
      <c r="C125" s="42" t="s">
        <v>92</v>
      </c>
      <c r="D125" s="43">
        <f>COUNTIF($I$9:$I$48,$C125)+COUNTIF($M$9:$M$48,$C125)+COUNTIF($Q$9:$Q$48,$C125)+COUNTIF($U$9:$U$48,$C125)+COUNTIF($Y$9:$Y$48,$C125)</f>
        <v>0</v>
      </c>
      <c r="E125" s="43"/>
      <c r="F125" s="42" t="s">
        <v>151</v>
      </c>
      <c r="G125" s="43">
        <f t="shared" si="16"/>
        <v>0</v>
      </c>
    </row>
    <row r="126" spans="3:7" ht="14.25" thickTop="1">
      <c r="C126" s="44" t="s">
        <v>177</v>
      </c>
      <c r="D126" s="45">
        <f>SUM(D51:D125)</f>
        <v>1</v>
      </c>
      <c r="E126" s="45"/>
      <c r="F126" s="44" t="s">
        <v>178</v>
      </c>
      <c r="G126" s="45">
        <f>SUM(G51:G125)</f>
        <v>0</v>
      </c>
    </row>
  </sheetData>
  <sheetProtection selectLockedCells="1"/>
  <mergeCells count="14">
    <mergeCell ref="B1:C1"/>
    <mergeCell ref="G4:H4"/>
    <mergeCell ref="G5:H5"/>
    <mergeCell ref="C4:E4"/>
    <mergeCell ref="G6:H6"/>
    <mergeCell ref="B6:B7"/>
    <mergeCell ref="C6:E7"/>
    <mergeCell ref="D5:E5"/>
    <mergeCell ref="J6:K6"/>
    <mergeCell ref="O2:O6"/>
    <mergeCell ref="J2:K2"/>
    <mergeCell ref="J3:K3"/>
    <mergeCell ref="J4:K4"/>
    <mergeCell ref="J5:K5"/>
  </mergeCells>
  <dataValidations count="3">
    <dataValidation type="list" allowBlank="1" showInputMessage="1" showErrorMessage="1" sqref="G9:G48 S9:S48 O9:O48 W9:W48 K9:K48">
      <formula1>種別</formula1>
    </dataValidation>
    <dataValidation type="list" allowBlank="1" showInputMessage="1" showErrorMessage="1" sqref="H9:H48 T9:T48 P9:P48 X9:X48 L9:L48">
      <formula1>種目</formula1>
    </dataValidation>
    <dataValidation type="list" allowBlank="1" showInputMessage="1" showErrorMessage="1" sqref="C5">
      <formula1>校種別</formula1>
    </dataValidation>
  </dataValidations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scale="67" r:id="rId3"/>
  <colBreaks count="1" manualBreakCount="1">
    <brk id="2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nisimura-tos</cp:lastModifiedBy>
  <cp:lastPrinted>2011-09-15T01:42:35Z</cp:lastPrinted>
  <dcterms:created xsi:type="dcterms:W3CDTF">2009-03-18T00:36:45Z</dcterms:created>
  <dcterms:modified xsi:type="dcterms:W3CDTF">2013-09-09T13:06:44Z</dcterms:modified>
  <cp:category/>
  <cp:version/>
  <cp:contentType/>
  <cp:contentStatus/>
</cp:coreProperties>
</file>