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25" windowWidth="9570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<sst xmlns="http://schemas.openxmlformats.org/spreadsheetml/2006/main" count="376" uniqueCount="105">
  <si>
    <t>No.</t>
  </si>
  <si>
    <t>種目</t>
  </si>
  <si>
    <t>組数</t>
  </si>
  <si>
    <t>招集開始時刻</t>
  </si>
  <si>
    <t>競技開始時刻</t>
  </si>
  <si>
    <t>招集開始</t>
  </si>
  <si>
    <t>招集完了</t>
  </si>
  <si>
    <t>=Q2*60+S2</t>
  </si>
  <si>
    <t>=W2-V2</t>
  </si>
  <si>
    <t>=X2/60</t>
  </si>
  <si>
    <t>=TRUNC(Y2,0)</t>
  </si>
  <si>
    <t>=MOD(X2,60)</t>
  </si>
  <si>
    <t>=AA2/10</t>
  </si>
  <si>
    <t>=TRUNC(AB2,0)'</t>
  </si>
  <si>
    <t>=(AB2-AC2)*10</t>
  </si>
  <si>
    <t>=X2-V2</t>
  </si>
  <si>
    <t>=AE2/60</t>
  </si>
  <si>
    <t>=TRUNC(AF2,0)</t>
  </si>
  <si>
    <t>=MOD(AE2,60)</t>
  </si>
  <si>
    <t>=AH2/10</t>
  </si>
  <si>
    <t>=TRUNC(AI2,0)</t>
  </si>
  <si>
    <t>=(AI2-AJ2)*10</t>
  </si>
  <si>
    <t>=AE2-U2</t>
  </si>
  <si>
    <t>=AL2/60</t>
  </si>
  <si>
    <t>=TRUNC(AM2,0)</t>
  </si>
  <si>
    <t>=MOD(AL2,60)</t>
  </si>
  <si>
    <t>=AO2/10</t>
  </si>
  <si>
    <t>=TRUNC(AP2,0)</t>
  </si>
  <si>
    <t>=(AP2-AQ2)*10</t>
  </si>
  <si>
    <t>男</t>
  </si>
  <si>
    <t>：</t>
  </si>
  <si>
    <t>00</t>
  </si>
  <si>
    <t>女</t>
  </si>
  <si>
    <t>20</t>
  </si>
  <si>
    <t>決勝</t>
  </si>
  <si>
    <t>4×100m</t>
  </si>
  <si>
    <t>＜フィールド競技＞</t>
  </si>
  <si>
    <t>女</t>
  </si>
  <si>
    <t>：</t>
  </si>
  <si>
    <t>男</t>
  </si>
  <si>
    <t>決勝</t>
  </si>
  <si>
    <t>共通</t>
  </si>
  <si>
    <t>共通</t>
  </si>
  <si>
    <t>100ｍ</t>
  </si>
  <si>
    <t>男</t>
  </si>
  <si>
    <t>女</t>
  </si>
  <si>
    <t>１年</t>
  </si>
  <si>
    <t>100m</t>
  </si>
  <si>
    <t>800m</t>
  </si>
  <si>
    <t>400m</t>
  </si>
  <si>
    <t>100m</t>
  </si>
  <si>
    <t>4×100m</t>
  </si>
  <si>
    <t>100mH</t>
  </si>
  <si>
    <t>110mH</t>
  </si>
  <si>
    <t>110mH</t>
  </si>
  <si>
    <t>200m</t>
  </si>
  <si>
    <t>1500m</t>
  </si>
  <si>
    <t>00</t>
  </si>
  <si>
    <t>砲丸投</t>
  </si>
  <si>
    <t>走高跳</t>
  </si>
  <si>
    <t>人数</t>
  </si>
  <si>
    <t>100mH</t>
  </si>
  <si>
    <t>100ｍ</t>
  </si>
  <si>
    <t>100ｍ</t>
  </si>
  <si>
    <t>100m</t>
  </si>
  <si>
    <t>招集完了時刻</t>
  </si>
  <si>
    <t>1500m</t>
  </si>
  <si>
    <t>3000ｍ</t>
  </si>
  <si>
    <t>タイムレース予選</t>
  </si>
  <si>
    <t>タイムレース決勝</t>
  </si>
  <si>
    <t>ラウンド</t>
  </si>
  <si>
    <t>15</t>
  </si>
  <si>
    <t>00</t>
  </si>
  <si>
    <t>25</t>
  </si>
  <si>
    <t>30</t>
  </si>
  <si>
    <t>45</t>
  </si>
  <si>
    <t>走幅跳(Aピット)</t>
  </si>
  <si>
    <t>走幅跳(Bピット)</t>
  </si>
  <si>
    <t>10</t>
  </si>
  <si>
    <t>35</t>
  </si>
  <si>
    <t>＜トラック競技＞</t>
  </si>
  <si>
    <t>40</t>
  </si>
  <si>
    <t>50</t>
  </si>
  <si>
    <t>競技場開放＝8：00終了／役員・代表者会議＝8：00</t>
  </si>
  <si>
    <t>（トラック競技№3までは開会式に参加しなくてよい）</t>
  </si>
  <si>
    <t>選手整列＝8：15／開会式＝8：20</t>
  </si>
  <si>
    <t>1組</t>
  </si>
  <si>
    <t>55</t>
  </si>
  <si>
    <t>2組</t>
  </si>
  <si>
    <t>05</t>
  </si>
  <si>
    <t>競技終了予定＝16：00／選手整列＝16：10／閉会式＝16：15</t>
  </si>
  <si>
    <t>Ｈ28　長岡市三島郡中学校新人陸上競技大会　競技日程</t>
  </si>
  <si>
    <t>9組</t>
  </si>
  <si>
    <t>10組</t>
  </si>
  <si>
    <t>3組</t>
  </si>
  <si>
    <t>5組</t>
  </si>
  <si>
    <t>4組</t>
  </si>
  <si>
    <t>6組</t>
  </si>
  <si>
    <t>18人</t>
  </si>
  <si>
    <t>7人</t>
  </si>
  <si>
    <t>24人</t>
  </si>
  <si>
    <t>23人</t>
  </si>
  <si>
    <t>10人</t>
  </si>
  <si>
    <t>12人</t>
  </si>
  <si>
    <t>競技場開放＝11：50～12：20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</si>
</sst>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人&quot;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6"/>
      <name val="HG創英角ｺﾞｼｯｸUB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inden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49" fontId="8" fillId="0" borderId="11" xfId="0" applyNumberFormat="1" applyFont="1" applyBorder="1" applyAlignment="1" quotePrefix="1">
      <alignment vertical="center" wrapText="1"/>
    </xf>
    <xf numFmtId="49" fontId="8" fillId="0" borderId="12" xfId="0" applyNumberFormat="1" applyFont="1" applyBorder="1" applyAlignment="1" quotePrefix="1">
      <alignment vertical="center" wrapText="1"/>
    </xf>
    <xf numFmtId="49" fontId="8" fillId="0" borderId="0" xfId="0" applyNumberFormat="1" applyFont="1" applyBorder="1" applyAlignment="1" quotePrefix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8"/>
  <sheetViews>
    <sheetView tabSelected="1" view="pageBreakPreview" zoomScale="90" zoomScaleSheetLayoutView="90" zoomScalePageLayoutView="0" workbookViewId="0" topLeftCell="A28">
      <selection activeCell="E39" sqref="E39:F39"/>
    </sheetView>
  </sheetViews>
  <sheetFormatPr defaultColWidth="9.00390625" defaultRowHeight="22.5" customHeight="1"/>
  <cols>
    <col min="1" max="1" width="4.00390625" style="1" customWidth="1"/>
    <col min="2" max="2" width="4.625" style="2" customWidth="1"/>
    <col min="3" max="3" width="5.25390625" style="2" customWidth="1"/>
    <col min="4" max="4" width="17.375" style="19" customWidth="1"/>
    <col min="5" max="5" width="12.00390625" style="21" customWidth="1"/>
    <col min="6" max="6" width="13.125" style="2" customWidth="1"/>
    <col min="7" max="7" width="5.75390625" style="3" customWidth="1"/>
    <col min="8" max="8" width="1.25" style="14" customWidth="1"/>
    <col min="9" max="9" width="2.375" style="3" customWidth="1"/>
    <col min="10" max="10" width="3.625" style="4" customWidth="1"/>
    <col min="11" max="11" width="6.25390625" style="3" customWidth="1"/>
    <col min="12" max="12" width="1.37890625" style="14" customWidth="1"/>
    <col min="13" max="13" width="2.375" style="3" customWidth="1"/>
    <col min="14" max="14" width="4.375" style="4" customWidth="1"/>
    <col min="15" max="15" width="7.25390625" style="10" customWidth="1"/>
    <col min="16" max="16" width="2.75390625" style="15" customWidth="1"/>
    <col min="17" max="17" width="5.00390625" style="13" customWidth="1"/>
    <col min="18" max="19" width="7.50390625" style="12" hidden="1" customWidth="1"/>
    <col min="20" max="20" width="8.25390625" style="1" hidden="1" customWidth="1"/>
    <col min="21" max="21" width="6.00390625" style="1" hidden="1" customWidth="1"/>
    <col min="22" max="22" width="12.75390625" style="1" hidden="1" customWidth="1"/>
    <col min="23" max="23" width="10.50390625" style="1" hidden="1" customWidth="1"/>
    <col min="24" max="24" width="9.75390625" style="1" hidden="1" customWidth="1"/>
    <col min="25" max="25" width="6.75390625" style="1" hidden="1" customWidth="1"/>
    <col min="26" max="26" width="12.25390625" style="1" hidden="1" customWidth="1"/>
    <col min="27" max="27" width="11.375" style="1" hidden="1" customWidth="1"/>
    <col min="28" max="28" width="6.00390625" style="1" hidden="1" customWidth="1"/>
    <col min="29" max="29" width="12.75390625" style="1" hidden="1" customWidth="1"/>
    <col min="30" max="30" width="11.375" style="1" hidden="1" customWidth="1"/>
    <col min="31" max="31" width="10.50390625" style="1" hidden="1" customWidth="1"/>
    <col min="32" max="32" width="6.75390625" style="1" hidden="1" customWidth="1"/>
    <col min="33" max="34" width="11.375" style="1" hidden="1" customWidth="1"/>
    <col min="35" max="36" width="6.75390625" style="1" hidden="1" customWidth="1"/>
    <col min="37" max="37" width="11.375" style="1" hidden="1" customWidth="1"/>
    <col min="38" max="38" width="10.50390625" style="1" hidden="1" customWidth="1"/>
    <col min="39" max="39" width="6.75390625" style="1" hidden="1" customWidth="1"/>
    <col min="40" max="41" width="11.375" style="1" hidden="1" customWidth="1"/>
    <col min="42" max="51" width="3.75390625" style="1" customWidth="1"/>
    <col min="52" max="16384" width="9.00390625" style="1" customWidth="1"/>
  </cols>
  <sheetData>
    <row r="1" spans="1:17" ht="18.7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9" s="41" customFormat="1" ht="18.75" customHeight="1">
      <c r="A2" s="54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3"/>
      <c r="S2" s="43"/>
    </row>
    <row r="3" spans="1:19" s="40" customFormat="1" ht="18.75" customHeight="1">
      <c r="A3" s="54" t="s">
        <v>85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4"/>
      <c r="S3" s="44"/>
    </row>
    <row r="4" spans="1:19" s="40" customFormat="1" ht="18.75" customHeight="1">
      <c r="A4" s="68" t="s">
        <v>84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44"/>
      <c r="S4" s="44"/>
    </row>
    <row r="5" spans="1:19" ht="22.5" customHeight="1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5"/>
      <c r="S5" s="5"/>
    </row>
    <row r="6" spans="1:41" s="21" customFormat="1" ht="21" customHeight="1">
      <c r="A6" s="22" t="s">
        <v>0</v>
      </c>
      <c r="B6" s="59" t="s">
        <v>1</v>
      </c>
      <c r="C6" s="60"/>
      <c r="D6" s="61"/>
      <c r="E6" s="20" t="s">
        <v>70</v>
      </c>
      <c r="F6" s="20" t="s">
        <v>2</v>
      </c>
      <c r="G6" s="46" t="s">
        <v>3</v>
      </c>
      <c r="H6" s="47"/>
      <c r="I6" s="47"/>
      <c r="J6" s="48"/>
      <c r="K6" s="46" t="s">
        <v>65</v>
      </c>
      <c r="L6" s="47"/>
      <c r="M6" s="47"/>
      <c r="N6" s="47"/>
      <c r="O6" s="56" t="s">
        <v>4</v>
      </c>
      <c r="P6" s="57"/>
      <c r="Q6" s="58"/>
      <c r="R6" s="23" t="s">
        <v>5</v>
      </c>
      <c r="S6" s="24" t="s">
        <v>6</v>
      </c>
      <c r="T6" s="25" t="s">
        <v>7</v>
      </c>
      <c r="U6" s="26" t="s">
        <v>8</v>
      </c>
      <c r="V6" s="27" t="s">
        <v>9</v>
      </c>
      <c r="W6" s="27" t="s">
        <v>10</v>
      </c>
      <c r="X6" s="27" t="s">
        <v>11</v>
      </c>
      <c r="Y6" s="27" t="s">
        <v>12</v>
      </c>
      <c r="Z6" s="28" t="s">
        <v>13</v>
      </c>
      <c r="AA6" s="27" t="s">
        <v>14</v>
      </c>
      <c r="AB6" s="26" t="s">
        <v>15</v>
      </c>
      <c r="AC6" s="27" t="s">
        <v>16</v>
      </c>
      <c r="AD6" s="27" t="s">
        <v>17</v>
      </c>
      <c r="AE6" s="27" t="s">
        <v>18</v>
      </c>
      <c r="AF6" s="27" t="s">
        <v>19</v>
      </c>
      <c r="AG6" s="27" t="s">
        <v>20</v>
      </c>
      <c r="AH6" s="27" t="s">
        <v>21</v>
      </c>
      <c r="AI6" s="26" t="s">
        <v>22</v>
      </c>
      <c r="AJ6" s="27" t="s">
        <v>23</v>
      </c>
      <c r="AK6" s="27" t="s">
        <v>24</v>
      </c>
      <c r="AL6" s="27" t="s">
        <v>25</v>
      </c>
      <c r="AM6" s="27" t="s">
        <v>26</v>
      </c>
      <c r="AN6" s="27" t="s">
        <v>27</v>
      </c>
      <c r="AO6" s="27" t="s">
        <v>28</v>
      </c>
    </row>
    <row r="7" spans="1:41" s="41" customFormat="1" ht="21" customHeight="1">
      <c r="A7" s="29">
        <v>1</v>
      </c>
      <c r="B7" s="20" t="s">
        <v>29</v>
      </c>
      <c r="C7" s="20" t="s">
        <v>42</v>
      </c>
      <c r="D7" s="18" t="s">
        <v>49</v>
      </c>
      <c r="E7" s="20" t="s">
        <v>68</v>
      </c>
      <c r="F7" s="30" t="s">
        <v>94</v>
      </c>
      <c r="G7" s="31">
        <f aca="true" t="shared" si="0" ref="G7:G34">AD7</f>
        <v>8</v>
      </c>
      <c r="H7" s="32" t="s">
        <v>30</v>
      </c>
      <c r="I7" s="33">
        <f aca="true" t="shared" si="1" ref="I7:J34">AG7</f>
        <v>3</v>
      </c>
      <c r="J7" s="34">
        <f t="shared" si="1"/>
        <v>5</v>
      </c>
      <c r="K7" s="31">
        <f aca="true" t="shared" si="2" ref="K7:K34">W7</f>
        <v>8</v>
      </c>
      <c r="L7" s="32" t="s">
        <v>30</v>
      </c>
      <c r="M7" s="33">
        <f>Z7</f>
        <v>4</v>
      </c>
      <c r="N7" s="35">
        <f>AA7</f>
        <v>5</v>
      </c>
      <c r="O7" s="6">
        <v>9</v>
      </c>
      <c r="P7" s="16" t="s">
        <v>30</v>
      </c>
      <c r="Q7" s="17" t="s">
        <v>31</v>
      </c>
      <c r="R7" s="36">
        <v>10</v>
      </c>
      <c r="S7" s="37">
        <v>15</v>
      </c>
      <c r="T7" s="38">
        <f aca="true" t="shared" si="3" ref="T7:T35">O7*60+Q7</f>
        <v>540</v>
      </c>
      <c r="U7" s="39">
        <f aca="true" t="shared" si="4" ref="U7:U35">T7-S7</f>
        <v>525</v>
      </c>
      <c r="V7" s="40">
        <f aca="true" t="shared" si="5" ref="V7:V44">U7/60</f>
        <v>8.75</v>
      </c>
      <c r="W7" s="40">
        <f aca="true" t="shared" si="6" ref="W7:W44">TRUNC(V7,0)</f>
        <v>8</v>
      </c>
      <c r="X7" s="40">
        <f aca="true" t="shared" si="7" ref="X7:X35">MOD(U7,60)</f>
        <v>45</v>
      </c>
      <c r="Y7" s="40">
        <f aca="true" t="shared" si="8" ref="Y7:Y44">X7/10</f>
        <v>4.5</v>
      </c>
      <c r="Z7" s="40">
        <f aca="true" t="shared" si="9" ref="Z7:Z44">TRUNC(Y7,0)</f>
        <v>4</v>
      </c>
      <c r="AA7" s="40">
        <f aca="true" t="shared" si="10" ref="AA7:AA35">(Y7-Z7)*10</f>
        <v>5</v>
      </c>
      <c r="AB7" s="39">
        <f aca="true" t="shared" si="11" ref="AB7:AB35">U7-R7</f>
        <v>515</v>
      </c>
      <c r="AC7" s="40">
        <f aca="true" t="shared" si="12" ref="AC7:AC44">AB7/60</f>
        <v>8.583333333333334</v>
      </c>
      <c r="AD7" s="40">
        <f aca="true" t="shared" si="13" ref="AD7:AD44">TRUNC(AC7,0)</f>
        <v>8</v>
      </c>
      <c r="AE7" s="40">
        <f aca="true" t="shared" si="14" ref="AE7:AE35">MOD(AB7,60)</f>
        <v>35</v>
      </c>
      <c r="AF7" s="40">
        <f aca="true" t="shared" si="15" ref="AF7:AF44">AE7/10</f>
        <v>3.5</v>
      </c>
      <c r="AG7" s="40">
        <f aca="true" t="shared" si="16" ref="AG7:AG44">TRUNC(AF7,0)</f>
        <v>3</v>
      </c>
      <c r="AH7" s="40">
        <f aca="true" t="shared" si="17" ref="AH7:AH35">(AF7-AG7)*10</f>
        <v>5</v>
      </c>
      <c r="AI7" s="39" t="e">
        <f>AB7-#REF!</f>
        <v>#REF!</v>
      </c>
      <c r="AJ7" s="40" t="e">
        <f aca="true" t="shared" si="18" ref="AJ7:AJ44">AI7/60</f>
        <v>#REF!</v>
      </c>
      <c r="AK7" s="40" t="e">
        <f aca="true" t="shared" si="19" ref="AK7:AK44">TRUNC(AJ7,0)</f>
        <v>#REF!</v>
      </c>
      <c r="AL7" s="40" t="e">
        <f aca="true" t="shared" si="20" ref="AL7:AL35">MOD(AI7,60)</f>
        <v>#REF!</v>
      </c>
      <c r="AM7" s="40" t="e">
        <f aca="true" t="shared" si="21" ref="AM7:AM44">AL7/10</f>
        <v>#REF!</v>
      </c>
      <c r="AN7" s="40" t="e">
        <f aca="true" t="shared" si="22" ref="AN7:AN44">TRUNC(AM7,0)</f>
        <v>#REF!</v>
      </c>
      <c r="AO7" s="40" t="e">
        <f aca="true" t="shared" si="23" ref="AO7:AO35">(AM7-AN7)*10</f>
        <v>#REF!</v>
      </c>
    </row>
    <row r="8" spans="1:41" s="41" customFormat="1" ht="21" customHeight="1">
      <c r="A8" s="29">
        <v>2</v>
      </c>
      <c r="B8" s="20" t="s">
        <v>32</v>
      </c>
      <c r="C8" s="20" t="s">
        <v>42</v>
      </c>
      <c r="D8" s="18" t="s">
        <v>63</v>
      </c>
      <c r="E8" s="20" t="s">
        <v>68</v>
      </c>
      <c r="F8" s="30" t="s">
        <v>97</v>
      </c>
      <c r="G8" s="31">
        <f t="shared" si="0"/>
        <v>8</v>
      </c>
      <c r="H8" s="32" t="s">
        <v>30</v>
      </c>
      <c r="I8" s="33">
        <f t="shared" si="1"/>
        <v>5</v>
      </c>
      <c r="J8" s="34">
        <f t="shared" si="1"/>
        <v>0</v>
      </c>
      <c r="K8" s="31">
        <f t="shared" si="2"/>
        <v>9</v>
      </c>
      <c r="L8" s="32" t="s">
        <v>30</v>
      </c>
      <c r="M8" s="33">
        <f aca="true" t="shared" si="24" ref="M8:N34">Z8</f>
        <v>0</v>
      </c>
      <c r="N8" s="35">
        <f t="shared" si="24"/>
        <v>0</v>
      </c>
      <c r="O8" s="6">
        <v>9</v>
      </c>
      <c r="P8" s="16" t="s">
        <v>30</v>
      </c>
      <c r="Q8" s="17" t="s">
        <v>71</v>
      </c>
      <c r="R8" s="36">
        <v>10</v>
      </c>
      <c r="S8" s="37">
        <v>15</v>
      </c>
      <c r="T8" s="38">
        <f t="shared" si="3"/>
        <v>555</v>
      </c>
      <c r="U8" s="39">
        <f t="shared" si="4"/>
        <v>540</v>
      </c>
      <c r="V8" s="40">
        <f t="shared" si="5"/>
        <v>9</v>
      </c>
      <c r="W8" s="40">
        <f t="shared" si="6"/>
        <v>9</v>
      </c>
      <c r="X8" s="40">
        <f t="shared" si="7"/>
        <v>0</v>
      </c>
      <c r="Y8" s="40">
        <f t="shared" si="8"/>
        <v>0</v>
      </c>
      <c r="Z8" s="40">
        <f t="shared" si="9"/>
        <v>0</v>
      </c>
      <c r="AA8" s="40">
        <f t="shared" si="10"/>
        <v>0</v>
      </c>
      <c r="AB8" s="39">
        <f t="shared" si="11"/>
        <v>530</v>
      </c>
      <c r="AC8" s="40">
        <f t="shared" si="12"/>
        <v>8.833333333333334</v>
      </c>
      <c r="AD8" s="40">
        <f t="shared" si="13"/>
        <v>8</v>
      </c>
      <c r="AE8" s="40">
        <f t="shared" si="14"/>
        <v>50</v>
      </c>
      <c r="AF8" s="40">
        <f t="shared" si="15"/>
        <v>5</v>
      </c>
      <c r="AG8" s="40">
        <f t="shared" si="16"/>
        <v>5</v>
      </c>
      <c r="AH8" s="40">
        <f t="shared" si="17"/>
        <v>0</v>
      </c>
      <c r="AI8" s="39" t="e">
        <f>AB8-#REF!</f>
        <v>#REF!</v>
      </c>
      <c r="AJ8" s="40" t="e">
        <f t="shared" si="18"/>
        <v>#REF!</v>
      </c>
      <c r="AK8" s="40" t="e">
        <f t="shared" si="19"/>
        <v>#REF!</v>
      </c>
      <c r="AL8" s="40" t="e">
        <f t="shared" si="20"/>
        <v>#REF!</v>
      </c>
      <c r="AM8" s="40" t="e">
        <f t="shared" si="21"/>
        <v>#REF!</v>
      </c>
      <c r="AN8" s="40" t="e">
        <f t="shared" si="22"/>
        <v>#REF!</v>
      </c>
      <c r="AO8" s="40" t="e">
        <f t="shared" si="23"/>
        <v>#REF!</v>
      </c>
    </row>
    <row r="9" spans="1:41" s="41" customFormat="1" ht="21" customHeight="1">
      <c r="A9" s="29">
        <v>3</v>
      </c>
      <c r="B9" s="20" t="s">
        <v>32</v>
      </c>
      <c r="C9" s="20" t="s">
        <v>46</v>
      </c>
      <c r="D9" s="18" t="s">
        <v>43</v>
      </c>
      <c r="E9" s="20" t="s">
        <v>68</v>
      </c>
      <c r="F9" s="30" t="s">
        <v>92</v>
      </c>
      <c r="G9" s="31">
        <f t="shared" si="0"/>
        <v>9</v>
      </c>
      <c r="H9" s="32" t="s">
        <v>30</v>
      </c>
      <c r="I9" s="33">
        <f t="shared" si="1"/>
        <v>0</v>
      </c>
      <c r="J9" s="34">
        <f t="shared" si="1"/>
        <v>5</v>
      </c>
      <c r="K9" s="31">
        <f t="shared" si="2"/>
        <v>9</v>
      </c>
      <c r="L9" s="32" t="s">
        <v>30</v>
      </c>
      <c r="M9" s="33">
        <f t="shared" si="24"/>
        <v>1</v>
      </c>
      <c r="N9" s="35">
        <f t="shared" si="24"/>
        <v>5</v>
      </c>
      <c r="O9" s="6">
        <v>9</v>
      </c>
      <c r="P9" s="16" t="s">
        <v>30</v>
      </c>
      <c r="Q9" s="17" t="s">
        <v>74</v>
      </c>
      <c r="R9" s="36">
        <v>10</v>
      </c>
      <c r="S9" s="37">
        <v>15</v>
      </c>
      <c r="T9" s="38">
        <f t="shared" si="3"/>
        <v>570</v>
      </c>
      <c r="U9" s="39">
        <f t="shared" si="4"/>
        <v>555</v>
      </c>
      <c r="V9" s="40">
        <f t="shared" si="5"/>
        <v>9.25</v>
      </c>
      <c r="W9" s="40">
        <f t="shared" si="6"/>
        <v>9</v>
      </c>
      <c r="X9" s="40">
        <f t="shared" si="7"/>
        <v>15</v>
      </c>
      <c r="Y9" s="40">
        <f t="shared" si="8"/>
        <v>1.5</v>
      </c>
      <c r="Z9" s="40">
        <f t="shared" si="9"/>
        <v>1</v>
      </c>
      <c r="AA9" s="40">
        <f t="shared" si="10"/>
        <v>5</v>
      </c>
      <c r="AB9" s="39">
        <f t="shared" si="11"/>
        <v>545</v>
      </c>
      <c r="AC9" s="40">
        <f t="shared" si="12"/>
        <v>9.083333333333334</v>
      </c>
      <c r="AD9" s="40">
        <f t="shared" si="13"/>
        <v>9</v>
      </c>
      <c r="AE9" s="40">
        <f t="shared" si="14"/>
        <v>5</v>
      </c>
      <c r="AF9" s="40">
        <f t="shared" si="15"/>
        <v>0.5</v>
      </c>
      <c r="AG9" s="40">
        <f t="shared" si="16"/>
        <v>0</v>
      </c>
      <c r="AH9" s="40">
        <f t="shared" si="17"/>
        <v>5</v>
      </c>
      <c r="AI9" s="39" t="e">
        <f>AB9-#REF!</f>
        <v>#REF!</v>
      </c>
      <c r="AJ9" s="40" t="e">
        <f t="shared" si="18"/>
        <v>#REF!</v>
      </c>
      <c r="AK9" s="40" t="e">
        <f t="shared" si="19"/>
        <v>#REF!</v>
      </c>
      <c r="AL9" s="40" t="e">
        <f t="shared" si="20"/>
        <v>#REF!</v>
      </c>
      <c r="AM9" s="40" t="e">
        <f t="shared" si="21"/>
        <v>#REF!</v>
      </c>
      <c r="AN9" s="40" t="e">
        <f t="shared" si="22"/>
        <v>#REF!</v>
      </c>
      <c r="AO9" s="40" t="e">
        <f t="shared" si="23"/>
        <v>#REF!</v>
      </c>
    </row>
    <row r="10" spans="1:41" s="41" customFormat="1" ht="21" customHeight="1">
      <c r="A10" s="29">
        <v>4</v>
      </c>
      <c r="B10" s="20" t="s">
        <v>29</v>
      </c>
      <c r="C10" s="20" t="s">
        <v>42</v>
      </c>
      <c r="D10" s="18" t="s">
        <v>43</v>
      </c>
      <c r="E10" s="20" t="s">
        <v>68</v>
      </c>
      <c r="F10" s="30" t="s">
        <v>92</v>
      </c>
      <c r="G10" s="31">
        <f t="shared" si="0"/>
        <v>9</v>
      </c>
      <c r="H10" s="32" t="s">
        <v>30</v>
      </c>
      <c r="I10" s="33">
        <f t="shared" si="1"/>
        <v>2</v>
      </c>
      <c r="J10" s="34">
        <f t="shared" si="1"/>
        <v>5</v>
      </c>
      <c r="K10" s="31">
        <f t="shared" si="2"/>
        <v>9</v>
      </c>
      <c r="L10" s="32" t="s">
        <v>30</v>
      </c>
      <c r="M10" s="33">
        <f t="shared" si="24"/>
        <v>3</v>
      </c>
      <c r="N10" s="35">
        <f t="shared" si="24"/>
        <v>5</v>
      </c>
      <c r="O10" s="6">
        <v>9</v>
      </c>
      <c r="P10" s="16" t="s">
        <v>30</v>
      </c>
      <c r="Q10" s="17" t="s">
        <v>82</v>
      </c>
      <c r="R10" s="36">
        <v>10</v>
      </c>
      <c r="S10" s="37">
        <v>15</v>
      </c>
      <c r="T10" s="38">
        <f t="shared" si="3"/>
        <v>590</v>
      </c>
      <c r="U10" s="39">
        <f t="shared" si="4"/>
        <v>575</v>
      </c>
      <c r="V10" s="40">
        <f t="shared" si="5"/>
        <v>9.583333333333334</v>
      </c>
      <c r="W10" s="40">
        <f t="shared" si="6"/>
        <v>9</v>
      </c>
      <c r="X10" s="40">
        <f t="shared" si="7"/>
        <v>35</v>
      </c>
      <c r="Y10" s="40">
        <f t="shared" si="8"/>
        <v>3.5</v>
      </c>
      <c r="Z10" s="40">
        <f t="shared" si="9"/>
        <v>3</v>
      </c>
      <c r="AA10" s="40">
        <f t="shared" si="10"/>
        <v>5</v>
      </c>
      <c r="AB10" s="39">
        <f t="shared" si="11"/>
        <v>565</v>
      </c>
      <c r="AC10" s="40">
        <f t="shared" si="12"/>
        <v>9.416666666666666</v>
      </c>
      <c r="AD10" s="40">
        <f t="shared" si="13"/>
        <v>9</v>
      </c>
      <c r="AE10" s="40">
        <f t="shared" si="14"/>
        <v>25</v>
      </c>
      <c r="AF10" s="40">
        <f t="shared" si="15"/>
        <v>2.5</v>
      </c>
      <c r="AG10" s="40">
        <f t="shared" si="16"/>
        <v>2</v>
      </c>
      <c r="AH10" s="40">
        <f t="shared" si="17"/>
        <v>5</v>
      </c>
      <c r="AI10" s="39" t="e">
        <f>AB10-#REF!</f>
        <v>#REF!</v>
      </c>
      <c r="AJ10" s="40" t="e">
        <f t="shared" si="18"/>
        <v>#REF!</v>
      </c>
      <c r="AK10" s="40" t="e">
        <f t="shared" si="19"/>
        <v>#REF!</v>
      </c>
      <c r="AL10" s="40" t="e">
        <f t="shared" si="20"/>
        <v>#REF!</v>
      </c>
      <c r="AM10" s="40" t="e">
        <f t="shared" si="21"/>
        <v>#REF!</v>
      </c>
      <c r="AN10" s="40" t="e">
        <f t="shared" si="22"/>
        <v>#REF!</v>
      </c>
      <c r="AO10" s="40" t="e">
        <f t="shared" si="23"/>
        <v>#REF!</v>
      </c>
    </row>
    <row r="11" spans="1:41" s="41" customFormat="1" ht="21" customHeight="1">
      <c r="A11" s="29">
        <v>5</v>
      </c>
      <c r="B11" s="20" t="s">
        <v>29</v>
      </c>
      <c r="C11" s="20" t="s">
        <v>46</v>
      </c>
      <c r="D11" s="18" t="s">
        <v>62</v>
      </c>
      <c r="E11" s="20" t="s">
        <v>68</v>
      </c>
      <c r="F11" s="30" t="s">
        <v>92</v>
      </c>
      <c r="G11" s="31">
        <f t="shared" si="0"/>
        <v>9</v>
      </c>
      <c r="H11" s="32" t="s">
        <v>30</v>
      </c>
      <c r="I11" s="33">
        <f t="shared" si="1"/>
        <v>4</v>
      </c>
      <c r="J11" s="34">
        <f t="shared" si="1"/>
        <v>5</v>
      </c>
      <c r="K11" s="31">
        <f t="shared" si="2"/>
        <v>9</v>
      </c>
      <c r="L11" s="32" t="s">
        <v>30</v>
      </c>
      <c r="M11" s="33">
        <f t="shared" si="24"/>
        <v>5</v>
      </c>
      <c r="N11" s="35">
        <f t="shared" si="24"/>
        <v>5</v>
      </c>
      <c r="O11" s="6">
        <v>10</v>
      </c>
      <c r="P11" s="16" t="s">
        <v>30</v>
      </c>
      <c r="Q11" s="17" t="s">
        <v>78</v>
      </c>
      <c r="R11" s="36">
        <v>10</v>
      </c>
      <c r="S11" s="37">
        <v>15</v>
      </c>
      <c r="T11" s="38">
        <f t="shared" si="3"/>
        <v>610</v>
      </c>
      <c r="U11" s="39">
        <f t="shared" si="4"/>
        <v>595</v>
      </c>
      <c r="V11" s="40">
        <f t="shared" si="5"/>
        <v>9.916666666666666</v>
      </c>
      <c r="W11" s="40">
        <f t="shared" si="6"/>
        <v>9</v>
      </c>
      <c r="X11" s="40">
        <f t="shared" si="7"/>
        <v>55</v>
      </c>
      <c r="Y11" s="40">
        <f t="shared" si="8"/>
        <v>5.5</v>
      </c>
      <c r="Z11" s="40">
        <f t="shared" si="9"/>
        <v>5</v>
      </c>
      <c r="AA11" s="40">
        <f t="shared" si="10"/>
        <v>5</v>
      </c>
      <c r="AB11" s="39">
        <f t="shared" si="11"/>
        <v>585</v>
      </c>
      <c r="AC11" s="40">
        <f t="shared" si="12"/>
        <v>9.75</v>
      </c>
      <c r="AD11" s="40">
        <f t="shared" si="13"/>
        <v>9</v>
      </c>
      <c r="AE11" s="40">
        <f t="shared" si="14"/>
        <v>45</v>
      </c>
      <c r="AF11" s="40">
        <f t="shared" si="15"/>
        <v>4.5</v>
      </c>
      <c r="AG11" s="40">
        <f t="shared" si="16"/>
        <v>4</v>
      </c>
      <c r="AH11" s="40">
        <f t="shared" si="17"/>
        <v>5</v>
      </c>
      <c r="AI11" s="39" t="e">
        <f>AB11-#REF!</f>
        <v>#REF!</v>
      </c>
      <c r="AJ11" s="40" t="e">
        <f t="shared" si="18"/>
        <v>#REF!</v>
      </c>
      <c r="AK11" s="40" t="e">
        <f t="shared" si="19"/>
        <v>#REF!</v>
      </c>
      <c r="AL11" s="40" t="e">
        <f t="shared" si="20"/>
        <v>#REF!</v>
      </c>
      <c r="AM11" s="40" t="e">
        <f t="shared" si="21"/>
        <v>#REF!</v>
      </c>
      <c r="AN11" s="40" t="e">
        <f t="shared" si="22"/>
        <v>#REF!</v>
      </c>
      <c r="AO11" s="40" t="e">
        <f t="shared" si="23"/>
        <v>#REF!</v>
      </c>
    </row>
    <row r="12" spans="1:41" s="41" customFormat="1" ht="21" customHeight="1">
      <c r="A12" s="29">
        <v>6</v>
      </c>
      <c r="B12" s="20" t="s">
        <v>29</v>
      </c>
      <c r="C12" s="20" t="s">
        <v>42</v>
      </c>
      <c r="D12" s="45" t="s">
        <v>66</v>
      </c>
      <c r="E12" s="20" t="s">
        <v>69</v>
      </c>
      <c r="F12" s="30" t="s">
        <v>95</v>
      </c>
      <c r="G12" s="31">
        <f t="shared" si="0"/>
        <v>10</v>
      </c>
      <c r="H12" s="32" t="s">
        <v>30</v>
      </c>
      <c r="I12" s="33">
        <f t="shared" si="1"/>
        <v>0</v>
      </c>
      <c r="J12" s="34">
        <f t="shared" si="1"/>
        <v>5</v>
      </c>
      <c r="K12" s="31">
        <f t="shared" si="2"/>
        <v>10</v>
      </c>
      <c r="L12" s="32" t="s">
        <v>30</v>
      </c>
      <c r="M12" s="33">
        <f t="shared" si="24"/>
        <v>1</v>
      </c>
      <c r="N12" s="35">
        <f t="shared" si="24"/>
        <v>5</v>
      </c>
      <c r="O12" s="6">
        <v>10</v>
      </c>
      <c r="P12" s="16" t="s">
        <v>30</v>
      </c>
      <c r="Q12" s="17" t="s">
        <v>74</v>
      </c>
      <c r="R12" s="36">
        <v>10</v>
      </c>
      <c r="S12" s="37">
        <v>15</v>
      </c>
      <c r="T12" s="38">
        <f t="shared" si="3"/>
        <v>630</v>
      </c>
      <c r="U12" s="39">
        <f t="shared" si="4"/>
        <v>615</v>
      </c>
      <c r="V12" s="40">
        <f t="shared" si="5"/>
        <v>10.25</v>
      </c>
      <c r="W12" s="40">
        <f t="shared" si="6"/>
        <v>10</v>
      </c>
      <c r="X12" s="40">
        <f t="shared" si="7"/>
        <v>15</v>
      </c>
      <c r="Y12" s="40">
        <f t="shared" si="8"/>
        <v>1.5</v>
      </c>
      <c r="Z12" s="40">
        <f t="shared" si="9"/>
        <v>1</v>
      </c>
      <c r="AA12" s="40">
        <f t="shared" si="10"/>
        <v>5</v>
      </c>
      <c r="AB12" s="39">
        <f t="shared" si="11"/>
        <v>605</v>
      </c>
      <c r="AC12" s="40">
        <f t="shared" si="12"/>
        <v>10.083333333333334</v>
      </c>
      <c r="AD12" s="40">
        <f t="shared" si="13"/>
        <v>10</v>
      </c>
      <c r="AE12" s="40">
        <f t="shared" si="14"/>
        <v>5</v>
      </c>
      <c r="AF12" s="40">
        <f t="shared" si="15"/>
        <v>0.5</v>
      </c>
      <c r="AG12" s="40">
        <f t="shared" si="16"/>
        <v>0</v>
      </c>
      <c r="AH12" s="40">
        <f t="shared" si="17"/>
        <v>5</v>
      </c>
      <c r="AI12" s="39" t="e">
        <f>AB12-#REF!</f>
        <v>#REF!</v>
      </c>
      <c r="AJ12" s="40" t="e">
        <f t="shared" si="18"/>
        <v>#REF!</v>
      </c>
      <c r="AK12" s="40" t="e">
        <f t="shared" si="19"/>
        <v>#REF!</v>
      </c>
      <c r="AL12" s="40" t="e">
        <f t="shared" si="20"/>
        <v>#REF!</v>
      </c>
      <c r="AM12" s="40" t="e">
        <f t="shared" si="21"/>
        <v>#REF!</v>
      </c>
      <c r="AN12" s="40" t="e">
        <f t="shared" si="22"/>
        <v>#REF!</v>
      </c>
      <c r="AO12" s="40" t="e">
        <f t="shared" si="23"/>
        <v>#REF!</v>
      </c>
    </row>
    <row r="13" spans="1:41" s="41" customFormat="1" ht="21" customHeight="1">
      <c r="A13" s="29">
        <v>7</v>
      </c>
      <c r="B13" s="20" t="s">
        <v>45</v>
      </c>
      <c r="C13" s="20" t="s">
        <v>42</v>
      </c>
      <c r="D13" s="18" t="s">
        <v>48</v>
      </c>
      <c r="E13" s="20" t="s">
        <v>69</v>
      </c>
      <c r="F13" s="30" t="s">
        <v>96</v>
      </c>
      <c r="G13" s="31">
        <f>AD13</f>
        <v>10</v>
      </c>
      <c r="H13" s="32" t="s">
        <v>38</v>
      </c>
      <c r="I13" s="33">
        <f>AG13</f>
        <v>4</v>
      </c>
      <c r="J13" s="34">
        <f>AH13</f>
        <v>0</v>
      </c>
      <c r="K13" s="31">
        <f>W13</f>
        <v>10</v>
      </c>
      <c r="L13" s="32" t="s">
        <v>38</v>
      </c>
      <c r="M13" s="33">
        <f>Z13</f>
        <v>5</v>
      </c>
      <c r="N13" s="35">
        <f>AA13</f>
        <v>0</v>
      </c>
      <c r="O13" s="6">
        <v>11</v>
      </c>
      <c r="P13" s="16" t="s">
        <v>38</v>
      </c>
      <c r="Q13" s="17" t="s">
        <v>89</v>
      </c>
      <c r="R13" s="36">
        <v>10</v>
      </c>
      <c r="S13" s="37">
        <v>15</v>
      </c>
      <c r="T13" s="38">
        <f>O13*60+Q13</f>
        <v>665</v>
      </c>
      <c r="U13" s="39">
        <f>T13-S13</f>
        <v>650</v>
      </c>
      <c r="V13" s="40">
        <f>U13/60</f>
        <v>10.833333333333334</v>
      </c>
      <c r="W13" s="40">
        <f>TRUNC(V13,0)</f>
        <v>10</v>
      </c>
      <c r="X13" s="40">
        <f>MOD(U13,60)</f>
        <v>50</v>
      </c>
      <c r="Y13" s="40">
        <f>X13/10</f>
        <v>5</v>
      </c>
      <c r="Z13" s="40">
        <f>TRUNC(Y13,0)</f>
        <v>5</v>
      </c>
      <c r="AA13" s="40">
        <f>(Y13-Z13)*10</f>
        <v>0</v>
      </c>
      <c r="AB13" s="39">
        <f>U13-R13</f>
        <v>640</v>
      </c>
      <c r="AC13" s="40">
        <f>AB13/60</f>
        <v>10.666666666666666</v>
      </c>
      <c r="AD13" s="40">
        <f>TRUNC(AC13,0)</f>
        <v>10</v>
      </c>
      <c r="AE13" s="40">
        <f>MOD(AB13,60)</f>
        <v>40</v>
      </c>
      <c r="AF13" s="40">
        <f>AE13/10</f>
        <v>4</v>
      </c>
      <c r="AG13" s="40">
        <f>TRUNC(AF13,0)</f>
        <v>4</v>
      </c>
      <c r="AH13" s="40">
        <f>(AF13-AG13)*10</f>
        <v>0</v>
      </c>
      <c r="AI13" s="39" t="e">
        <f>AB13-#REF!</f>
        <v>#REF!</v>
      </c>
      <c r="AJ13" s="40" t="e">
        <f>AI13/60</f>
        <v>#REF!</v>
      </c>
      <c r="AK13" s="40" t="e">
        <f>TRUNC(AJ13,0)</f>
        <v>#REF!</v>
      </c>
      <c r="AL13" s="40" t="e">
        <f>MOD(AI13,60)</f>
        <v>#REF!</v>
      </c>
      <c r="AM13" s="40" t="e">
        <f>AL13/10</f>
        <v>#REF!</v>
      </c>
      <c r="AN13" s="40" t="e">
        <f>TRUNC(AM13,0)</f>
        <v>#REF!</v>
      </c>
      <c r="AO13" s="40" t="e">
        <f>(AM13-AN13)*10</f>
        <v>#REF!</v>
      </c>
    </row>
    <row r="14" spans="1:41" s="41" customFormat="1" ht="21" customHeight="1">
      <c r="A14" s="29">
        <v>8</v>
      </c>
      <c r="B14" s="20" t="s">
        <v>29</v>
      </c>
      <c r="C14" s="20" t="s">
        <v>42</v>
      </c>
      <c r="D14" s="18" t="s">
        <v>49</v>
      </c>
      <c r="E14" s="20" t="s">
        <v>34</v>
      </c>
      <c r="F14" s="30" t="s">
        <v>86</v>
      </c>
      <c r="G14" s="31">
        <f t="shared" si="0"/>
        <v>11</v>
      </c>
      <c r="H14" s="32" t="s">
        <v>30</v>
      </c>
      <c r="I14" s="33">
        <f t="shared" si="1"/>
        <v>0</v>
      </c>
      <c r="J14" s="34">
        <f t="shared" si="1"/>
        <v>0</v>
      </c>
      <c r="K14" s="31">
        <f t="shared" si="2"/>
        <v>11</v>
      </c>
      <c r="L14" s="32" t="s">
        <v>30</v>
      </c>
      <c r="M14" s="33">
        <f t="shared" si="24"/>
        <v>1</v>
      </c>
      <c r="N14" s="35">
        <f t="shared" si="24"/>
        <v>0</v>
      </c>
      <c r="O14" s="6">
        <v>11</v>
      </c>
      <c r="P14" s="16" t="s">
        <v>30</v>
      </c>
      <c r="Q14" s="17" t="s">
        <v>73</v>
      </c>
      <c r="R14" s="36">
        <v>10</v>
      </c>
      <c r="S14" s="37">
        <v>15</v>
      </c>
      <c r="T14" s="38">
        <f t="shared" si="3"/>
        <v>685</v>
      </c>
      <c r="U14" s="39">
        <f t="shared" si="4"/>
        <v>670</v>
      </c>
      <c r="V14" s="40">
        <f t="shared" si="5"/>
        <v>11.166666666666666</v>
      </c>
      <c r="W14" s="40">
        <f t="shared" si="6"/>
        <v>11</v>
      </c>
      <c r="X14" s="40">
        <f t="shared" si="7"/>
        <v>10</v>
      </c>
      <c r="Y14" s="40">
        <f t="shared" si="8"/>
        <v>1</v>
      </c>
      <c r="Z14" s="40">
        <f t="shared" si="9"/>
        <v>1</v>
      </c>
      <c r="AA14" s="40">
        <f t="shared" si="10"/>
        <v>0</v>
      </c>
      <c r="AB14" s="39">
        <f t="shared" si="11"/>
        <v>660</v>
      </c>
      <c r="AC14" s="40">
        <f t="shared" si="12"/>
        <v>11</v>
      </c>
      <c r="AD14" s="40">
        <f t="shared" si="13"/>
        <v>11</v>
      </c>
      <c r="AE14" s="40">
        <f t="shared" si="14"/>
        <v>0</v>
      </c>
      <c r="AF14" s="40">
        <f t="shared" si="15"/>
        <v>0</v>
      </c>
      <c r="AG14" s="40">
        <f t="shared" si="16"/>
        <v>0</v>
      </c>
      <c r="AH14" s="40">
        <f t="shared" si="17"/>
        <v>0</v>
      </c>
      <c r="AI14" s="39" t="e">
        <f>AB14-#REF!</f>
        <v>#REF!</v>
      </c>
      <c r="AJ14" s="40" t="e">
        <f t="shared" si="18"/>
        <v>#REF!</v>
      </c>
      <c r="AK14" s="40" t="e">
        <f t="shared" si="19"/>
        <v>#REF!</v>
      </c>
      <c r="AL14" s="40" t="e">
        <f t="shared" si="20"/>
        <v>#REF!</v>
      </c>
      <c r="AM14" s="40" t="e">
        <f t="shared" si="21"/>
        <v>#REF!</v>
      </c>
      <c r="AN14" s="40" t="e">
        <f t="shared" si="22"/>
        <v>#REF!</v>
      </c>
      <c r="AO14" s="40" t="e">
        <f t="shared" si="23"/>
        <v>#REF!</v>
      </c>
    </row>
    <row r="15" spans="1:41" s="41" customFormat="1" ht="21" customHeight="1">
      <c r="A15" s="29">
        <v>9</v>
      </c>
      <c r="B15" s="20" t="s">
        <v>45</v>
      </c>
      <c r="C15" s="20" t="s">
        <v>42</v>
      </c>
      <c r="D15" s="18" t="s">
        <v>50</v>
      </c>
      <c r="E15" s="20" t="s">
        <v>34</v>
      </c>
      <c r="F15" s="30" t="s">
        <v>86</v>
      </c>
      <c r="G15" s="31">
        <f t="shared" si="0"/>
        <v>11</v>
      </c>
      <c r="H15" s="32" t="s">
        <v>30</v>
      </c>
      <c r="I15" s="33">
        <f t="shared" si="1"/>
        <v>0</v>
      </c>
      <c r="J15" s="34">
        <f t="shared" si="1"/>
        <v>5</v>
      </c>
      <c r="K15" s="31">
        <f t="shared" si="2"/>
        <v>11</v>
      </c>
      <c r="L15" s="32" t="s">
        <v>30</v>
      </c>
      <c r="M15" s="33">
        <f t="shared" si="24"/>
        <v>1</v>
      </c>
      <c r="N15" s="35">
        <f t="shared" si="24"/>
        <v>5</v>
      </c>
      <c r="O15" s="6">
        <v>11</v>
      </c>
      <c r="P15" s="16" t="s">
        <v>30</v>
      </c>
      <c r="Q15" s="17" t="s">
        <v>74</v>
      </c>
      <c r="R15" s="36">
        <v>10</v>
      </c>
      <c r="S15" s="37">
        <v>15</v>
      </c>
      <c r="T15" s="38">
        <f t="shared" si="3"/>
        <v>690</v>
      </c>
      <c r="U15" s="39">
        <f t="shared" si="4"/>
        <v>675</v>
      </c>
      <c r="V15" s="40">
        <f t="shared" si="5"/>
        <v>11.25</v>
      </c>
      <c r="W15" s="40">
        <f t="shared" si="6"/>
        <v>11</v>
      </c>
      <c r="X15" s="40">
        <f t="shared" si="7"/>
        <v>15</v>
      </c>
      <c r="Y15" s="40">
        <f t="shared" si="8"/>
        <v>1.5</v>
      </c>
      <c r="Z15" s="40">
        <f t="shared" si="9"/>
        <v>1</v>
      </c>
      <c r="AA15" s="40">
        <f t="shared" si="10"/>
        <v>5</v>
      </c>
      <c r="AB15" s="39">
        <f t="shared" si="11"/>
        <v>665</v>
      </c>
      <c r="AC15" s="40">
        <f t="shared" si="12"/>
        <v>11.083333333333334</v>
      </c>
      <c r="AD15" s="40">
        <f t="shared" si="13"/>
        <v>11</v>
      </c>
      <c r="AE15" s="40">
        <f t="shared" si="14"/>
        <v>5</v>
      </c>
      <c r="AF15" s="40">
        <f t="shared" si="15"/>
        <v>0.5</v>
      </c>
      <c r="AG15" s="40">
        <f t="shared" si="16"/>
        <v>0</v>
      </c>
      <c r="AH15" s="40">
        <f t="shared" si="17"/>
        <v>5</v>
      </c>
      <c r="AI15" s="39" t="e">
        <f>AB15-#REF!</f>
        <v>#REF!</v>
      </c>
      <c r="AJ15" s="40" t="e">
        <f t="shared" si="18"/>
        <v>#REF!</v>
      </c>
      <c r="AK15" s="40" t="e">
        <f t="shared" si="19"/>
        <v>#REF!</v>
      </c>
      <c r="AL15" s="40" t="e">
        <f t="shared" si="20"/>
        <v>#REF!</v>
      </c>
      <c r="AM15" s="40" t="e">
        <f t="shared" si="21"/>
        <v>#REF!</v>
      </c>
      <c r="AN15" s="40" t="e">
        <f t="shared" si="22"/>
        <v>#REF!</v>
      </c>
      <c r="AO15" s="40" t="e">
        <f t="shared" si="23"/>
        <v>#REF!</v>
      </c>
    </row>
    <row r="16" spans="1:41" s="41" customFormat="1" ht="21" customHeight="1">
      <c r="A16" s="29">
        <v>10</v>
      </c>
      <c r="B16" s="20" t="s">
        <v>45</v>
      </c>
      <c r="C16" s="20" t="s">
        <v>46</v>
      </c>
      <c r="D16" s="18" t="s">
        <v>47</v>
      </c>
      <c r="E16" s="20" t="s">
        <v>34</v>
      </c>
      <c r="F16" s="30" t="s">
        <v>86</v>
      </c>
      <c r="G16" s="31">
        <f t="shared" si="0"/>
        <v>11</v>
      </c>
      <c r="H16" s="32" t="s">
        <v>30</v>
      </c>
      <c r="I16" s="33">
        <f t="shared" si="1"/>
        <v>1</v>
      </c>
      <c r="J16" s="34">
        <f t="shared" si="1"/>
        <v>0</v>
      </c>
      <c r="K16" s="31">
        <f t="shared" si="2"/>
        <v>11</v>
      </c>
      <c r="L16" s="32" t="s">
        <v>30</v>
      </c>
      <c r="M16" s="33">
        <f t="shared" si="24"/>
        <v>2</v>
      </c>
      <c r="N16" s="35">
        <f t="shared" si="24"/>
        <v>0</v>
      </c>
      <c r="O16" s="6">
        <v>11</v>
      </c>
      <c r="P16" s="16" t="s">
        <v>30</v>
      </c>
      <c r="Q16" s="17" t="s">
        <v>79</v>
      </c>
      <c r="R16" s="36">
        <v>10</v>
      </c>
      <c r="S16" s="37">
        <v>15</v>
      </c>
      <c r="T16" s="38">
        <f t="shared" si="3"/>
        <v>695</v>
      </c>
      <c r="U16" s="39">
        <f t="shared" si="4"/>
        <v>680</v>
      </c>
      <c r="V16" s="40">
        <f t="shared" si="5"/>
        <v>11.333333333333334</v>
      </c>
      <c r="W16" s="40">
        <f t="shared" si="6"/>
        <v>11</v>
      </c>
      <c r="X16" s="40">
        <f t="shared" si="7"/>
        <v>20</v>
      </c>
      <c r="Y16" s="40">
        <f t="shared" si="8"/>
        <v>2</v>
      </c>
      <c r="Z16" s="40">
        <f t="shared" si="9"/>
        <v>2</v>
      </c>
      <c r="AA16" s="40">
        <f t="shared" si="10"/>
        <v>0</v>
      </c>
      <c r="AB16" s="39">
        <f t="shared" si="11"/>
        <v>670</v>
      </c>
      <c r="AC16" s="40">
        <f t="shared" si="12"/>
        <v>11.166666666666666</v>
      </c>
      <c r="AD16" s="40">
        <f t="shared" si="13"/>
        <v>11</v>
      </c>
      <c r="AE16" s="40">
        <f t="shared" si="14"/>
        <v>10</v>
      </c>
      <c r="AF16" s="40">
        <f t="shared" si="15"/>
        <v>1</v>
      </c>
      <c r="AG16" s="40">
        <f t="shared" si="16"/>
        <v>1</v>
      </c>
      <c r="AH16" s="40">
        <f t="shared" si="17"/>
        <v>0</v>
      </c>
      <c r="AI16" s="39" t="e">
        <f>AB16-#REF!</f>
        <v>#REF!</v>
      </c>
      <c r="AJ16" s="40" t="e">
        <f t="shared" si="18"/>
        <v>#REF!</v>
      </c>
      <c r="AK16" s="40" t="e">
        <f t="shared" si="19"/>
        <v>#REF!</v>
      </c>
      <c r="AL16" s="40" t="e">
        <f t="shared" si="20"/>
        <v>#REF!</v>
      </c>
      <c r="AM16" s="40" t="e">
        <f t="shared" si="21"/>
        <v>#REF!</v>
      </c>
      <c r="AN16" s="40" t="e">
        <f t="shared" si="22"/>
        <v>#REF!</v>
      </c>
      <c r="AO16" s="40" t="e">
        <f t="shared" si="23"/>
        <v>#REF!</v>
      </c>
    </row>
    <row r="17" spans="1:41" s="41" customFormat="1" ht="21" customHeight="1">
      <c r="A17" s="29">
        <v>11</v>
      </c>
      <c r="B17" s="20" t="s">
        <v>44</v>
      </c>
      <c r="C17" s="20" t="s">
        <v>42</v>
      </c>
      <c r="D17" s="18" t="s">
        <v>47</v>
      </c>
      <c r="E17" s="20" t="s">
        <v>34</v>
      </c>
      <c r="F17" s="30" t="s">
        <v>86</v>
      </c>
      <c r="G17" s="31">
        <f t="shared" si="0"/>
        <v>11</v>
      </c>
      <c r="H17" s="32" t="s">
        <v>30</v>
      </c>
      <c r="I17" s="33">
        <f t="shared" si="1"/>
        <v>1</v>
      </c>
      <c r="J17" s="34">
        <f t="shared" si="1"/>
        <v>5</v>
      </c>
      <c r="K17" s="31">
        <f t="shared" si="2"/>
        <v>11</v>
      </c>
      <c r="L17" s="32" t="s">
        <v>30</v>
      </c>
      <c r="M17" s="33">
        <f t="shared" si="24"/>
        <v>2</v>
      </c>
      <c r="N17" s="35">
        <f t="shared" si="24"/>
        <v>5</v>
      </c>
      <c r="O17" s="6">
        <v>11</v>
      </c>
      <c r="P17" s="16" t="s">
        <v>30</v>
      </c>
      <c r="Q17" s="17" t="s">
        <v>81</v>
      </c>
      <c r="R17" s="36">
        <v>10</v>
      </c>
      <c r="S17" s="37">
        <v>15</v>
      </c>
      <c r="T17" s="38">
        <f t="shared" si="3"/>
        <v>700</v>
      </c>
      <c r="U17" s="39">
        <f t="shared" si="4"/>
        <v>685</v>
      </c>
      <c r="V17" s="40">
        <f t="shared" si="5"/>
        <v>11.416666666666666</v>
      </c>
      <c r="W17" s="40">
        <f t="shared" si="6"/>
        <v>11</v>
      </c>
      <c r="X17" s="40">
        <f t="shared" si="7"/>
        <v>25</v>
      </c>
      <c r="Y17" s="40">
        <f t="shared" si="8"/>
        <v>2.5</v>
      </c>
      <c r="Z17" s="40">
        <f t="shared" si="9"/>
        <v>2</v>
      </c>
      <c r="AA17" s="40">
        <f t="shared" si="10"/>
        <v>5</v>
      </c>
      <c r="AB17" s="39">
        <f t="shared" si="11"/>
        <v>675</v>
      </c>
      <c r="AC17" s="40">
        <f t="shared" si="12"/>
        <v>11.25</v>
      </c>
      <c r="AD17" s="40">
        <f t="shared" si="13"/>
        <v>11</v>
      </c>
      <c r="AE17" s="40">
        <f t="shared" si="14"/>
        <v>15</v>
      </c>
      <c r="AF17" s="40">
        <f t="shared" si="15"/>
        <v>1.5</v>
      </c>
      <c r="AG17" s="40">
        <f t="shared" si="16"/>
        <v>1</v>
      </c>
      <c r="AH17" s="40">
        <f t="shared" si="17"/>
        <v>5</v>
      </c>
      <c r="AI17" s="39" t="e">
        <f>AB17-#REF!</f>
        <v>#REF!</v>
      </c>
      <c r="AJ17" s="40" t="e">
        <f t="shared" si="18"/>
        <v>#REF!</v>
      </c>
      <c r="AK17" s="40" t="e">
        <f t="shared" si="19"/>
        <v>#REF!</v>
      </c>
      <c r="AL17" s="40" t="e">
        <f t="shared" si="20"/>
        <v>#REF!</v>
      </c>
      <c r="AM17" s="40" t="e">
        <f t="shared" si="21"/>
        <v>#REF!</v>
      </c>
      <c r="AN17" s="40" t="e">
        <f t="shared" si="22"/>
        <v>#REF!</v>
      </c>
      <c r="AO17" s="40" t="e">
        <f t="shared" si="23"/>
        <v>#REF!</v>
      </c>
    </row>
    <row r="18" spans="1:41" s="41" customFormat="1" ht="21" customHeight="1">
      <c r="A18" s="29">
        <v>12</v>
      </c>
      <c r="B18" s="20" t="s">
        <v>44</v>
      </c>
      <c r="C18" s="20" t="s">
        <v>46</v>
      </c>
      <c r="D18" s="18" t="s">
        <v>64</v>
      </c>
      <c r="E18" s="20" t="s">
        <v>34</v>
      </c>
      <c r="F18" s="30" t="s">
        <v>86</v>
      </c>
      <c r="G18" s="31">
        <f aca="true" t="shared" si="25" ref="G18:G23">AD18</f>
        <v>11</v>
      </c>
      <c r="H18" s="32" t="s">
        <v>38</v>
      </c>
      <c r="I18" s="33">
        <f aca="true" t="shared" si="26" ref="I18:I23">AG18</f>
        <v>2</v>
      </c>
      <c r="J18" s="34">
        <f aca="true" t="shared" si="27" ref="J18:J23">AH18</f>
        <v>0</v>
      </c>
      <c r="K18" s="31">
        <f aca="true" t="shared" si="28" ref="K18:K23">W18</f>
        <v>11</v>
      </c>
      <c r="L18" s="32" t="s">
        <v>38</v>
      </c>
      <c r="M18" s="33">
        <f aca="true" t="shared" si="29" ref="M18:M23">Z18</f>
        <v>3</v>
      </c>
      <c r="N18" s="35">
        <f aca="true" t="shared" si="30" ref="N18:N23">AA18</f>
        <v>0</v>
      </c>
      <c r="O18" s="6">
        <v>11</v>
      </c>
      <c r="P18" s="16" t="s">
        <v>38</v>
      </c>
      <c r="Q18" s="17" t="s">
        <v>75</v>
      </c>
      <c r="R18" s="36">
        <v>10</v>
      </c>
      <c r="S18" s="37">
        <v>15</v>
      </c>
      <c r="T18" s="38">
        <f aca="true" t="shared" si="31" ref="T18:T23">O18*60+Q18</f>
        <v>705</v>
      </c>
      <c r="U18" s="39">
        <f aca="true" t="shared" si="32" ref="U18:U23">T18-S18</f>
        <v>690</v>
      </c>
      <c r="V18" s="40">
        <f t="shared" si="5"/>
        <v>11.5</v>
      </c>
      <c r="W18" s="40">
        <f t="shared" si="6"/>
        <v>11</v>
      </c>
      <c r="X18" s="40">
        <f aca="true" t="shared" si="33" ref="X18:X23">MOD(U18,60)</f>
        <v>30</v>
      </c>
      <c r="Y18" s="40">
        <f t="shared" si="8"/>
        <v>3</v>
      </c>
      <c r="Z18" s="40">
        <f t="shared" si="9"/>
        <v>3</v>
      </c>
      <c r="AA18" s="40">
        <f aca="true" t="shared" si="34" ref="AA18:AA23">(Y18-Z18)*10</f>
        <v>0</v>
      </c>
      <c r="AB18" s="39">
        <f aca="true" t="shared" si="35" ref="AB18:AB23">U18-R18</f>
        <v>680</v>
      </c>
      <c r="AC18" s="40">
        <f t="shared" si="12"/>
        <v>11.333333333333334</v>
      </c>
      <c r="AD18" s="40">
        <f t="shared" si="13"/>
        <v>11</v>
      </c>
      <c r="AE18" s="40">
        <f aca="true" t="shared" si="36" ref="AE18:AE23">MOD(AB18,60)</f>
        <v>20</v>
      </c>
      <c r="AF18" s="40">
        <f t="shared" si="15"/>
        <v>2</v>
      </c>
      <c r="AG18" s="40">
        <f t="shared" si="16"/>
        <v>2</v>
      </c>
      <c r="AH18" s="40">
        <f aca="true" t="shared" si="37" ref="AH18:AH23">(AF18-AG18)*10</f>
        <v>0</v>
      </c>
      <c r="AI18" s="39" t="e">
        <f>AB18-#REF!</f>
        <v>#REF!</v>
      </c>
      <c r="AJ18" s="40" t="e">
        <f t="shared" si="18"/>
        <v>#REF!</v>
      </c>
      <c r="AK18" s="40" t="e">
        <f t="shared" si="19"/>
        <v>#REF!</v>
      </c>
      <c r="AL18" s="40" t="e">
        <f aca="true" t="shared" si="38" ref="AL18:AL23">MOD(AI18,60)</f>
        <v>#REF!</v>
      </c>
      <c r="AM18" s="40" t="e">
        <f t="shared" si="21"/>
        <v>#REF!</v>
      </c>
      <c r="AN18" s="40" t="e">
        <f t="shared" si="22"/>
        <v>#REF!</v>
      </c>
      <c r="AO18" s="40" t="e">
        <f aca="true" t="shared" si="39" ref="AO18:AO23">(AM18-AN18)*10</f>
        <v>#REF!</v>
      </c>
    </row>
    <row r="19" spans="1:41" s="41" customFormat="1" ht="21" customHeight="1">
      <c r="A19" s="65" t="s">
        <v>104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36"/>
      <c r="S19" s="37"/>
      <c r="T19" s="38"/>
      <c r="U19" s="39"/>
      <c r="V19" s="40"/>
      <c r="W19" s="40"/>
      <c r="X19" s="40"/>
      <c r="Y19" s="40"/>
      <c r="Z19" s="40"/>
      <c r="AA19" s="40"/>
      <c r="AB19" s="39"/>
      <c r="AC19" s="40"/>
      <c r="AD19" s="40"/>
      <c r="AE19" s="40"/>
      <c r="AF19" s="40"/>
      <c r="AG19" s="40"/>
      <c r="AH19" s="40"/>
      <c r="AI19" s="39"/>
      <c r="AJ19" s="40"/>
      <c r="AK19" s="40"/>
      <c r="AL19" s="40"/>
      <c r="AM19" s="40"/>
      <c r="AN19" s="40"/>
      <c r="AO19" s="40"/>
    </row>
    <row r="20" spans="1:41" s="41" customFormat="1" ht="21" customHeight="1">
      <c r="A20" s="29">
        <v>13</v>
      </c>
      <c r="B20" s="20" t="s">
        <v>37</v>
      </c>
      <c r="C20" s="20" t="s">
        <v>42</v>
      </c>
      <c r="D20" s="18" t="s">
        <v>51</v>
      </c>
      <c r="E20" s="20" t="s">
        <v>68</v>
      </c>
      <c r="F20" s="30" t="s">
        <v>88</v>
      </c>
      <c r="G20" s="31">
        <f t="shared" si="25"/>
        <v>12</v>
      </c>
      <c r="H20" s="32" t="s">
        <v>38</v>
      </c>
      <c r="I20" s="33">
        <f t="shared" si="26"/>
        <v>0</v>
      </c>
      <c r="J20" s="34">
        <f t="shared" si="27"/>
        <v>5</v>
      </c>
      <c r="K20" s="31">
        <f t="shared" si="28"/>
        <v>12</v>
      </c>
      <c r="L20" s="32" t="s">
        <v>38</v>
      </c>
      <c r="M20" s="33">
        <f t="shared" si="29"/>
        <v>1</v>
      </c>
      <c r="N20" s="35">
        <f t="shared" si="30"/>
        <v>5</v>
      </c>
      <c r="O20" s="6">
        <v>12</v>
      </c>
      <c r="P20" s="16" t="s">
        <v>38</v>
      </c>
      <c r="Q20" s="17" t="s">
        <v>74</v>
      </c>
      <c r="R20" s="36">
        <v>10</v>
      </c>
      <c r="S20" s="37">
        <v>15</v>
      </c>
      <c r="T20" s="38">
        <f t="shared" si="31"/>
        <v>750</v>
      </c>
      <c r="U20" s="39">
        <f t="shared" si="32"/>
        <v>735</v>
      </c>
      <c r="V20" s="40">
        <f t="shared" si="5"/>
        <v>12.25</v>
      </c>
      <c r="W20" s="40">
        <f t="shared" si="6"/>
        <v>12</v>
      </c>
      <c r="X20" s="40">
        <f t="shared" si="33"/>
        <v>15</v>
      </c>
      <c r="Y20" s="40">
        <f t="shared" si="8"/>
        <v>1.5</v>
      </c>
      <c r="Z20" s="40">
        <f t="shared" si="9"/>
        <v>1</v>
      </c>
      <c r="AA20" s="40">
        <f t="shared" si="34"/>
        <v>5</v>
      </c>
      <c r="AB20" s="39">
        <f t="shared" si="35"/>
        <v>725</v>
      </c>
      <c r="AC20" s="40">
        <f t="shared" si="12"/>
        <v>12.083333333333334</v>
      </c>
      <c r="AD20" s="40">
        <f t="shared" si="13"/>
        <v>12</v>
      </c>
      <c r="AE20" s="40">
        <f t="shared" si="36"/>
        <v>5</v>
      </c>
      <c r="AF20" s="40">
        <f t="shared" si="15"/>
        <v>0.5</v>
      </c>
      <c r="AG20" s="40">
        <f t="shared" si="16"/>
        <v>0</v>
      </c>
      <c r="AH20" s="40">
        <f t="shared" si="37"/>
        <v>5</v>
      </c>
      <c r="AI20" s="39" t="e">
        <f>AB20-#REF!</f>
        <v>#REF!</v>
      </c>
      <c r="AJ20" s="40" t="e">
        <f t="shared" si="18"/>
        <v>#REF!</v>
      </c>
      <c r="AK20" s="40" t="e">
        <f t="shared" si="19"/>
        <v>#REF!</v>
      </c>
      <c r="AL20" s="40" t="e">
        <f t="shared" si="38"/>
        <v>#REF!</v>
      </c>
      <c r="AM20" s="40" t="e">
        <f t="shared" si="21"/>
        <v>#REF!</v>
      </c>
      <c r="AN20" s="40" t="e">
        <f t="shared" si="22"/>
        <v>#REF!</v>
      </c>
      <c r="AO20" s="40" t="e">
        <f t="shared" si="39"/>
        <v>#REF!</v>
      </c>
    </row>
    <row r="21" spans="1:41" s="41" customFormat="1" ht="21" customHeight="1">
      <c r="A21" s="29">
        <v>14</v>
      </c>
      <c r="B21" s="20" t="s">
        <v>44</v>
      </c>
      <c r="C21" s="20" t="s">
        <v>42</v>
      </c>
      <c r="D21" s="18" t="s">
        <v>51</v>
      </c>
      <c r="E21" s="20" t="s">
        <v>68</v>
      </c>
      <c r="F21" s="30" t="s">
        <v>88</v>
      </c>
      <c r="G21" s="31">
        <f t="shared" si="25"/>
        <v>12</v>
      </c>
      <c r="H21" s="32" t="s">
        <v>38</v>
      </c>
      <c r="I21" s="33">
        <f t="shared" si="26"/>
        <v>1</v>
      </c>
      <c r="J21" s="34">
        <f t="shared" si="27"/>
        <v>5</v>
      </c>
      <c r="K21" s="31">
        <f t="shared" si="28"/>
        <v>12</v>
      </c>
      <c r="L21" s="32" t="s">
        <v>38</v>
      </c>
      <c r="M21" s="33">
        <f t="shared" si="29"/>
        <v>2</v>
      </c>
      <c r="N21" s="35">
        <f t="shared" si="30"/>
        <v>5</v>
      </c>
      <c r="O21" s="6">
        <v>12</v>
      </c>
      <c r="P21" s="16" t="s">
        <v>38</v>
      </c>
      <c r="Q21" s="17" t="s">
        <v>81</v>
      </c>
      <c r="R21" s="36">
        <v>10</v>
      </c>
      <c r="S21" s="37">
        <v>15</v>
      </c>
      <c r="T21" s="38">
        <f t="shared" si="31"/>
        <v>760</v>
      </c>
      <c r="U21" s="39">
        <f t="shared" si="32"/>
        <v>745</v>
      </c>
      <c r="V21" s="40">
        <f t="shared" si="5"/>
        <v>12.416666666666666</v>
      </c>
      <c r="W21" s="40">
        <f t="shared" si="6"/>
        <v>12</v>
      </c>
      <c r="X21" s="40">
        <f t="shared" si="33"/>
        <v>25</v>
      </c>
      <c r="Y21" s="40">
        <f t="shared" si="8"/>
        <v>2.5</v>
      </c>
      <c r="Z21" s="40">
        <f t="shared" si="9"/>
        <v>2</v>
      </c>
      <c r="AA21" s="40">
        <f t="shared" si="34"/>
        <v>5</v>
      </c>
      <c r="AB21" s="39">
        <f t="shared" si="35"/>
        <v>735</v>
      </c>
      <c r="AC21" s="40">
        <f t="shared" si="12"/>
        <v>12.25</v>
      </c>
      <c r="AD21" s="40">
        <f t="shared" si="13"/>
        <v>12</v>
      </c>
      <c r="AE21" s="40">
        <f t="shared" si="36"/>
        <v>15</v>
      </c>
      <c r="AF21" s="40">
        <f t="shared" si="15"/>
        <v>1.5</v>
      </c>
      <c r="AG21" s="40">
        <f t="shared" si="16"/>
        <v>1</v>
      </c>
      <c r="AH21" s="40">
        <f t="shared" si="37"/>
        <v>5</v>
      </c>
      <c r="AI21" s="39" t="e">
        <f>AB21-#REF!</f>
        <v>#REF!</v>
      </c>
      <c r="AJ21" s="40" t="e">
        <f t="shared" si="18"/>
        <v>#REF!</v>
      </c>
      <c r="AK21" s="40" t="e">
        <f t="shared" si="19"/>
        <v>#REF!</v>
      </c>
      <c r="AL21" s="40" t="e">
        <f t="shared" si="38"/>
        <v>#REF!</v>
      </c>
      <c r="AM21" s="40" t="e">
        <f t="shared" si="21"/>
        <v>#REF!</v>
      </c>
      <c r="AN21" s="40" t="e">
        <f t="shared" si="22"/>
        <v>#REF!</v>
      </c>
      <c r="AO21" s="40" t="e">
        <f t="shared" si="39"/>
        <v>#REF!</v>
      </c>
    </row>
    <row r="22" spans="1:41" s="41" customFormat="1" ht="21" customHeight="1">
      <c r="A22" s="29">
        <v>15</v>
      </c>
      <c r="B22" s="20" t="s">
        <v>37</v>
      </c>
      <c r="C22" s="20" t="s">
        <v>42</v>
      </c>
      <c r="D22" s="18" t="s">
        <v>52</v>
      </c>
      <c r="E22" s="20" t="s">
        <v>68</v>
      </c>
      <c r="F22" s="30" t="s">
        <v>96</v>
      </c>
      <c r="G22" s="31">
        <f t="shared" si="25"/>
        <v>12</v>
      </c>
      <c r="H22" s="32" t="s">
        <v>38</v>
      </c>
      <c r="I22" s="33">
        <f t="shared" si="26"/>
        <v>3</v>
      </c>
      <c r="J22" s="34">
        <f t="shared" si="27"/>
        <v>5</v>
      </c>
      <c r="K22" s="31">
        <f t="shared" si="28"/>
        <v>12</v>
      </c>
      <c r="L22" s="32" t="s">
        <v>38</v>
      </c>
      <c r="M22" s="33">
        <f t="shared" si="29"/>
        <v>4</v>
      </c>
      <c r="N22" s="35">
        <f t="shared" si="30"/>
        <v>5</v>
      </c>
      <c r="O22" s="6">
        <v>13</v>
      </c>
      <c r="P22" s="16" t="s">
        <v>38</v>
      </c>
      <c r="Q22" s="17" t="s">
        <v>31</v>
      </c>
      <c r="R22" s="36">
        <v>10</v>
      </c>
      <c r="S22" s="37">
        <v>15</v>
      </c>
      <c r="T22" s="38">
        <f t="shared" si="31"/>
        <v>780</v>
      </c>
      <c r="U22" s="39">
        <f t="shared" si="32"/>
        <v>765</v>
      </c>
      <c r="V22" s="40">
        <f t="shared" si="5"/>
        <v>12.75</v>
      </c>
      <c r="W22" s="40">
        <f t="shared" si="6"/>
        <v>12</v>
      </c>
      <c r="X22" s="40">
        <f t="shared" si="33"/>
        <v>45</v>
      </c>
      <c r="Y22" s="40">
        <f t="shared" si="8"/>
        <v>4.5</v>
      </c>
      <c r="Z22" s="40">
        <f t="shared" si="9"/>
        <v>4</v>
      </c>
      <c r="AA22" s="40">
        <f t="shared" si="34"/>
        <v>5</v>
      </c>
      <c r="AB22" s="39">
        <f t="shared" si="35"/>
        <v>755</v>
      </c>
      <c r="AC22" s="40">
        <f t="shared" si="12"/>
        <v>12.583333333333334</v>
      </c>
      <c r="AD22" s="40">
        <f t="shared" si="13"/>
        <v>12</v>
      </c>
      <c r="AE22" s="40">
        <f t="shared" si="36"/>
        <v>35</v>
      </c>
      <c r="AF22" s="40">
        <f t="shared" si="15"/>
        <v>3.5</v>
      </c>
      <c r="AG22" s="40">
        <f t="shared" si="16"/>
        <v>3</v>
      </c>
      <c r="AH22" s="40">
        <f t="shared" si="37"/>
        <v>5</v>
      </c>
      <c r="AI22" s="39" t="e">
        <f>AB22-#REF!</f>
        <v>#REF!</v>
      </c>
      <c r="AJ22" s="40" t="e">
        <f t="shared" si="18"/>
        <v>#REF!</v>
      </c>
      <c r="AK22" s="40" t="e">
        <f t="shared" si="19"/>
        <v>#REF!</v>
      </c>
      <c r="AL22" s="40" t="e">
        <f t="shared" si="38"/>
        <v>#REF!</v>
      </c>
      <c r="AM22" s="40" t="e">
        <f t="shared" si="21"/>
        <v>#REF!</v>
      </c>
      <c r="AN22" s="40" t="e">
        <f t="shared" si="22"/>
        <v>#REF!</v>
      </c>
      <c r="AO22" s="40" t="e">
        <f t="shared" si="39"/>
        <v>#REF!</v>
      </c>
    </row>
    <row r="23" spans="1:41" s="41" customFormat="1" ht="21" customHeight="1">
      <c r="A23" s="29">
        <v>16</v>
      </c>
      <c r="B23" s="20" t="s">
        <v>44</v>
      </c>
      <c r="C23" s="20" t="s">
        <v>42</v>
      </c>
      <c r="D23" s="18" t="s">
        <v>54</v>
      </c>
      <c r="E23" s="20" t="s">
        <v>68</v>
      </c>
      <c r="F23" s="30" t="s">
        <v>96</v>
      </c>
      <c r="G23" s="31">
        <f t="shared" si="25"/>
        <v>12</v>
      </c>
      <c r="H23" s="32" t="s">
        <v>38</v>
      </c>
      <c r="I23" s="33">
        <f t="shared" si="26"/>
        <v>5</v>
      </c>
      <c r="J23" s="34">
        <f t="shared" si="27"/>
        <v>0</v>
      </c>
      <c r="K23" s="31">
        <f t="shared" si="28"/>
        <v>13</v>
      </c>
      <c r="L23" s="32" t="s">
        <v>38</v>
      </c>
      <c r="M23" s="33">
        <f t="shared" si="29"/>
        <v>0</v>
      </c>
      <c r="N23" s="35">
        <f t="shared" si="30"/>
        <v>0</v>
      </c>
      <c r="O23" s="6">
        <v>13</v>
      </c>
      <c r="P23" s="16" t="s">
        <v>38</v>
      </c>
      <c r="Q23" s="17" t="s">
        <v>71</v>
      </c>
      <c r="R23" s="36">
        <v>10</v>
      </c>
      <c r="S23" s="37">
        <v>15</v>
      </c>
      <c r="T23" s="38">
        <f t="shared" si="31"/>
        <v>795</v>
      </c>
      <c r="U23" s="39">
        <f t="shared" si="32"/>
        <v>780</v>
      </c>
      <c r="V23" s="40">
        <f t="shared" si="5"/>
        <v>13</v>
      </c>
      <c r="W23" s="40">
        <f t="shared" si="6"/>
        <v>13</v>
      </c>
      <c r="X23" s="40">
        <f t="shared" si="33"/>
        <v>0</v>
      </c>
      <c r="Y23" s="40">
        <f t="shared" si="8"/>
        <v>0</v>
      </c>
      <c r="Z23" s="40">
        <f t="shared" si="9"/>
        <v>0</v>
      </c>
      <c r="AA23" s="40">
        <f t="shared" si="34"/>
        <v>0</v>
      </c>
      <c r="AB23" s="39">
        <f t="shared" si="35"/>
        <v>770</v>
      </c>
      <c r="AC23" s="40">
        <f t="shared" si="12"/>
        <v>12.833333333333334</v>
      </c>
      <c r="AD23" s="40">
        <f t="shared" si="13"/>
        <v>12</v>
      </c>
      <c r="AE23" s="40">
        <f t="shared" si="36"/>
        <v>50</v>
      </c>
      <c r="AF23" s="40">
        <f t="shared" si="15"/>
        <v>5</v>
      </c>
      <c r="AG23" s="40">
        <f t="shared" si="16"/>
        <v>5</v>
      </c>
      <c r="AH23" s="40">
        <f t="shared" si="37"/>
        <v>0</v>
      </c>
      <c r="AI23" s="39" t="e">
        <f>AB23-#REF!</f>
        <v>#REF!</v>
      </c>
      <c r="AJ23" s="40" t="e">
        <f t="shared" si="18"/>
        <v>#REF!</v>
      </c>
      <c r="AK23" s="40" t="e">
        <f t="shared" si="19"/>
        <v>#REF!</v>
      </c>
      <c r="AL23" s="40" t="e">
        <f t="shared" si="38"/>
        <v>#REF!</v>
      </c>
      <c r="AM23" s="40" t="e">
        <f t="shared" si="21"/>
        <v>#REF!</v>
      </c>
      <c r="AN23" s="40" t="e">
        <f t="shared" si="22"/>
        <v>#REF!</v>
      </c>
      <c r="AO23" s="40" t="e">
        <f t="shared" si="39"/>
        <v>#REF!</v>
      </c>
    </row>
    <row r="24" spans="1:41" s="41" customFormat="1" ht="21" customHeight="1">
      <c r="A24" s="29">
        <v>17</v>
      </c>
      <c r="B24" s="20" t="s">
        <v>45</v>
      </c>
      <c r="C24" s="20" t="s">
        <v>42</v>
      </c>
      <c r="D24" s="18" t="s">
        <v>55</v>
      </c>
      <c r="E24" s="20" t="s">
        <v>68</v>
      </c>
      <c r="F24" s="30" t="s">
        <v>97</v>
      </c>
      <c r="G24" s="31">
        <f>AD24</f>
        <v>13</v>
      </c>
      <c r="H24" s="32" t="s">
        <v>38</v>
      </c>
      <c r="I24" s="33">
        <f aca="true" t="shared" si="40" ref="I24:J26">AG24</f>
        <v>0</v>
      </c>
      <c r="J24" s="34">
        <f t="shared" si="40"/>
        <v>5</v>
      </c>
      <c r="K24" s="31">
        <f>W24</f>
        <v>13</v>
      </c>
      <c r="L24" s="32" t="s">
        <v>38</v>
      </c>
      <c r="M24" s="33">
        <f aca="true" t="shared" si="41" ref="M24:N26">Z24</f>
        <v>1</v>
      </c>
      <c r="N24" s="35">
        <f t="shared" si="41"/>
        <v>5</v>
      </c>
      <c r="O24" s="6">
        <v>13</v>
      </c>
      <c r="P24" s="16" t="s">
        <v>38</v>
      </c>
      <c r="Q24" s="17" t="s">
        <v>74</v>
      </c>
      <c r="R24" s="36">
        <v>10</v>
      </c>
      <c r="S24" s="37">
        <v>15</v>
      </c>
      <c r="T24" s="38">
        <f>O24*60+Q24</f>
        <v>810</v>
      </c>
      <c r="U24" s="39">
        <f>T24-S24</f>
        <v>795</v>
      </c>
      <c r="V24" s="40">
        <f t="shared" si="5"/>
        <v>13.25</v>
      </c>
      <c r="W24" s="40">
        <f t="shared" si="6"/>
        <v>13</v>
      </c>
      <c r="X24" s="40">
        <f>MOD(U24,60)</f>
        <v>15</v>
      </c>
      <c r="Y24" s="40">
        <f t="shared" si="8"/>
        <v>1.5</v>
      </c>
      <c r="Z24" s="40">
        <f t="shared" si="9"/>
        <v>1</v>
      </c>
      <c r="AA24" s="40">
        <f>(Y24-Z24)*10</f>
        <v>5</v>
      </c>
      <c r="AB24" s="39">
        <f>U24-R24</f>
        <v>785</v>
      </c>
      <c r="AC24" s="40">
        <f t="shared" si="12"/>
        <v>13.083333333333334</v>
      </c>
      <c r="AD24" s="40">
        <f t="shared" si="13"/>
        <v>13</v>
      </c>
      <c r="AE24" s="40">
        <f>MOD(AB24,60)</f>
        <v>5</v>
      </c>
      <c r="AF24" s="40">
        <f t="shared" si="15"/>
        <v>0.5</v>
      </c>
      <c r="AG24" s="40">
        <f t="shared" si="16"/>
        <v>0</v>
      </c>
      <c r="AH24" s="40">
        <f>(AF24-AG24)*10</f>
        <v>5</v>
      </c>
      <c r="AI24" s="39" t="e">
        <f>AB24-#REF!</f>
        <v>#REF!</v>
      </c>
      <c r="AJ24" s="40" t="e">
        <f t="shared" si="18"/>
        <v>#REF!</v>
      </c>
      <c r="AK24" s="40" t="e">
        <f t="shared" si="19"/>
        <v>#REF!</v>
      </c>
      <c r="AL24" s="40" t="e">
        <f>MOD(AI24,60)</f>
        <v>#REF!</v>
      </c>
      <c r="AM24" s="40" t="e">
        <f t="shared" si="21"/>
        <v>#REF!</v>
      </c>
      <c r="AN24" s="40" t="e">
        <f t="shared" si="22"/>
        <v>#REF!</v>
      </c>
      <c r="AO24" s="40" t="e">
        <f>(AM24-AN24)*10</f>
        <v>#REF!</v>
      </c>
    </row>
    <row r="25" spans="1:41" s="41" customFormat="1" ht="21" customHeight="1">
      <c r="A25" s="29">
        <v>18</v>
      </c>
      <c r="B25" s="20" t="s">
        <v>39</v>
      </c>
      <c r="C25" s="20" t="s">
        <v>42</v>
      </c>
      <c r="D25" s="18" t="s">
        <v>55</v>
      </c>
      <c r="E25" s="20" t="s">
        <v>68</v>
      </c>
      <c r="F25" s="30" t="s">
        <v>93</v>
      </c>
      <c r="G25" s="31">
        <f>AD25</f>
        <v>13</v>
      </c>
      <c r="H25" s="32" t="s">
        <v>38</v>
      </c>
      <c r="I25" s="33">
        <f t="shared" si="40"/>
        <v>2</v>
      </c>
      <c r="J25" s="34">
        <f t="shared" si="40"/>
        <v>0</v>
      </c>
      <c r="K25" s="31">
        <f>W25</f>
        <v>13</v>
      </c>
      <c r="L25" s="32" t="s">
        <v>38</v>
      </c>
      <c r="M25" s="33">
        <f t="shared" si="41"/>
        <v>3</v>
      </c>
      <c r="N25" s="35">
        <f t="shared" si="41"/>
        <v>0</v>
      </c>
      <c r="O25" s="6">
        <v>13</v>
      </c>
      <c r="P25" s="16" t="s">
        <v>38</v>
      </c>
      <c r="Q25" s="17" t="s">
        <v>75</v>
      </c>
      <c r="R25" s="36">
        <v>10</v>
      </c>
      <c r="S25" s="37">
        <v>15</v>
      </c>
      <c r="T25" s="38">
        <f>O25*60+Q25</f>
        <v>825</v>
      </c>
      <c r="U25" s="39">
        <f>T25-S25</f>
        <v>810</v>
      </c>
      <c r="V25" s="40">
        <f t="shared" si="5"/>
        <v>13.5</v>
      </c>
      <c r="W25" s="40">
        <f t="shared" si="6"/>
        <v>13</v>
      </c>
      <c r="X25" s="40">
        <f>MOD(U25,60)</f>
        <v>30</v>
      </c>
      <c r="Y25" s="40">
        <f t="shared" si="8"/>
        <v>3</v>
      </c>
      <c r="Z25" s="40">
        <f t="shared" si="9"/>
        <v>3</v>
      </c>
      <c r="AA25" s="40">
        <f>(Y25-Z25)*10</f>
        <v>0</v>
      </c>
      <c r="AB25" s="39">
        <f>U25-R25</f>
        <v>800</v>
      </c>
      <c r="AC25" s="40">
        <f t="shared" si="12"/>
        <v>13.333333333333334</v>
      </c>
      <c r="AD25" s="40">
        <f t="shared" si="13"/>
        <v>13</v>
      </c>
      <c r="AE25" s="40">
        <f>MOD(AB25,60)</f>
        <v>20</v>
      </c>
      <c r="AF25" s="40">
        <f t="shared" si="15"/>
        <v>2</v>
      </c>
      <c r="AG25" s="40">
        <f t="shared" si="16"/>
        <v>2</v>
      </c>
      <c r="AH25" s="40">
        <f>(AF25-AG25)*10</f>
        <v>0</v>
      </c>
      <c r="AI25" s="39" t="e">
        <f>AB25-#REF!</f>
        <v>#REF!</v>
      </c>
      <c r="AJ25" s="40" t="e">
        <f t="shared" si="18"/>
        <v>#REF!</v>
      </c>
      <c r="AK25" s="40" t="e">
        <f t="shared" si="19"/>
        <v>#REF!</v>
      </c>
      <c r="AL25" s="40" t="e">
        <f>MOD(AI25,60)</f>
        <v>#REF!</v>
      </c>
      <c r="AM25" s="40" t="e">
        <f t="shared" si="21"/>
        <v>#REF!</v>
      </c>
      <c r="AN25" s="40" t="e">
        <f t="shared" si="22"/>
        <v>#REF!</v>
      </c>
      <c r="AO25" s="40" t="e">
        <f>(AM25-AN25)*10</f>
        <v>#REF!</v>
      </c>
    </row>
    <row r="26" spans="1:41" s="41" customFormat="1" ht="21" customHeight="1">
      <c r="A26" s="29">
        <v>19</v>
      </c>
      <c r="B26" s="20" t="s">
        <v>29</v>
      </c>
      <c r="C26" s="20" t="s">
        <v>42</v>
      </c>
      <c r="D26" s="18" t="s">
        <v>48</v>
      </c>
      <c r="E26" s="20" t="s">
        <v>69</v>
      </c>
      <c r="F26" s="30" t="s">
        <v>94</v>
      </c>
      <c r="G26" s="31">
        <f>AD26</f>
        <v>13</v>
      </c>
      <c r="H26" s="32" t="s">
        <v>30</v>
      </c>
      <c r="I26" s="33">
        <f t="shared" si="40"/>
        <v>4</v>
      </c>
      <c r="J26" s="34">
        <f t="shared" si="40"/>
        <v>5</v>
      </c>
      <c r="K26" s="31">
        <f>W26</f>
        <v>13</v>
      </c>
      <c r="L26" s="32" t="s">
        <v>30</v>
      </c>
      <c r="M26" s="33">
        <f t="shared" si="41"/>
        <v>5</v>
      </c>
      <c r="N26" s="35">
        <f t="shared" si="41"/>
        <v>5</v>
      </c>
      <c r="O26" s="6">
        <v>14</v>
      </c>
      <c r="P26" s="16" t="s">
        <v>30</v>
      </c>
      <c r="Q26" s="17" t="s">
        <v>78</v>
      </c>
      <c r="R26" s="36">
        <v>10</v>
      </c>
      <c r="S26" s="37">
        <v>15</v>
      </c>
      <c r="T26" s="38">
        <f>O26*60+Q26</f>
        <v>850</v>
      </c>
      <c r="U26" s="39">
        <f>T26-S26</f>
        <v>835</v>
      </c>
      <c r="V26" s="40">
        <f>U26/60</f>
        <v>13.916666666666666</v>
      </c>
      <c r="W26" s="40">
        <f>TRUNC(V26,0)</f>
        <v>13</v>
      </c>
      <c r="X26" s="40">
        <f>MOD(U26,60)</f>
        <v>55</v>
      </c>
      <c r="Y26" s="40">
        <f>X26/10</f>
        <v>5.5</v>
      </c>
      <c r="Z26" s="40">
        <f>TRUNC(Y26,0)</f>
        <v>5</v>
      </c>
      <c r="AA26" s="40">
        <f>(Y26-Z26)*10</f>
        <v>5</v>
      </c>
      <c r="AB26" s="39">
        <f>U26-R26</f>
        <v>825</v>
      </c>
      <c r="AC26" s="40">
        <f>AB26/60</f>
        <v>13.75</v>
      </c>
      <c r="AD26" s="40">
        <f>TRUNC(AC26,0)</f>
        <v>13</v>
      </c>
      <c r="AE26" s="40">
        <f>MOD(AB26,60)</f>
        <v>45</v>
      </c>
      <c r="AF26" s="40">
        <f>AE26/10</f>
        <v>4.5</v>
      </c>
      <c r="AG26" s="40">
        <f>TRUNC(AF26,0)</f>
        <v>4</v>
      </c>
      <c r="AH26" s="40">
        <f>(AF26-AG26)*10</f>
        <v>5</v>
      </c>
      <c r="AI26" s="39" t="e">
        <f>AB26-#REF!</f>
        <v>#REF!</v>
      </c>
      <c r="AJ26" s="40" t="e">
        <f>AI26/60</f>
        <v>#REF!</v>
      </c>
      <c r="AK26" s="40" t="e">
        <f>TRUNC(AJ26,0)</f>
        <v>#REF!</v>
      </c>
      <c r="AL26" s="40" t="e">
        <f>MOD(AI26,60)</f>
        <v>#REF!</v>
      </c>
      <c r="AM26" s="40" t="e">
        <f>AL26/10</f>
        <v>#REF!</v>
      </c>
      <c r="AN26" s="40" t="e">
        <f>TRUNC(AM26,0)</f>
        <v>#REF!</v>
      </c>
      <c r="AO26" s="40" t="e">
        <f>(AM26-AN26)*10</f>
        <v>#REF!</v>
      </c>
    </row>
    <row r="27" spans="1:41" s="41" customFormat="1" ht="21" customHeight="1">
      <c r="A27" s="29">
        <v>20</v>
      </c>
      <c r="B27" s="20" t="s">
        <v>45</v>
      </c>
      <c r="C27" s="20" t="s">
        <v>42</v>
      </c>
      <c r="D27" s="18" t="s">
        <v>56</v>
      </c>
      <c r="E27" s="20" t="s">
        <v>69</v>
      </c>
      <c r="F27" s="30" t="s">
        <v>94</v>
      </c>
      <c r="G27" s="31">
        <f t="shared" si="0"/>
        <v>14</v>
      </c>
      <c r="H27" s="32" t="s">
        <v>30</v>
      </c>
      <c r="I27" s="33">
        <f t="shared" si="1"/>
        <v>0</v>
      </c>
      <c r="J27" s="34">
        <f t="shared" si="1"/>
        <v>0</v>
      </c>
      <c r="K27" s="31">
        <f t="shared" si="2"/>
        <v>14</v>
      </c>
      <c r="L27" s="32" t="s">
        <v>30</v>
      </c>
      <c r="M27" s="33">
        <f t="shared" si="24"/>
        <v>1</v>
      </c>
      <c r="N27" s="35">
        <f t="shared" si="24"/>
        <v>0</v>
      </c>
      <c r="O27" s="6">
        <v>14</v>
      </c>
      <c r="P27" s="16" t="s">
        <v>30</v>
      </c>
      <c r="Q27" s="17" t="s">
        <v>73</v>
      </c>
      <c r="R27" s="36">
        <v>10</v>
      </c>
      <c r="S27" s="37">
        <v>15</v>
      </c>
      <c r="T27" s="38">
        <f t="shared" si="3"/>
        <v>865</v>
      </c>
      <c r="U27" s="39">
        <f t="shared" si="4"/>
        <v>850</v>
      </c>
      <c r="V27" s="40">
        <f t="shared" si="5"/>
        <v>14.166666666666666</v>
      </c>
      <c r="W27" s="40">
        <f t="shared" si="6"/>
        <v>14</v>
      </c>
      <c r="X27" s="40">
        <f t="shared" si="7"/>
        <v>10</v>
      </c>
      <c r="Y27" s="40">
        <f t="shared" si="8"/>
        <v>1</v>
      </c>
      <c r="Z27" s="40">
        <f t="shared" si="9"/>
        <v>1</v>
      </c>
      <c r="AA27" s="40">
        <f t="shared" si="10"/>
        <v>0</v>
      </c>
      <c r="AB27" s="39">
        <f t="shared" si="11"/>
        <v>840</v>
      </c>
      <c r="AC27" s="40">
        <f t="shared" si="12"/>
        <v>14</v>
      </c>
      <c r="AD27" s="40">
        <f t="shared" si="13"/>
        <v>14</v>
      </c>
      <c r="AE27" s="40">
        <f t="shared" si="14"/>
        <v>0</v>
      </c>
      <c r="AF27" s="40">
        <f t="shared" si="15"/>
        <v>0</v>
      </c>
      <c r="AG27" s="40">
        <f t="shared" si="16"/>
        <v>0</v>
      </c>
      <c r="AH27" s="40">
        <f t="shared" si="17"/>
        <v>0</v>
      </c>
      <c r="AI27" s="39" t="e">
        <f>AB27-#REF!</f>
        <v>#REF!</v>
      </c>
      <c r="AJ27" s="40" t="e">
        <f t="shared" si="18"/>
        <v>#REF!</v>
      </c>
      <c r="AK27" s="40" t="e">
        <f t="shared" si="19"/>
        <v>#REF!</v>
      </c>
      <c r="AL27" s="40" t="e">
        <f t="shared" si="20"/>
        <v>#REF!</v>
      </c>
      <c r="AM27" s="40" t="e">
        <f t="shared" si="21"/>
        <v>#REF!</v>
      </c>
      <c r="AN27" s="40" t="e">
        <f t="shared" si="22"/>
        <v>#REF!</v>
      </c>
      <c r="AO27" s="40" t="e">
        <f t="shared" si="23"/>
        <v>#REF!</v>
      </c>
    </row>
    <row r="28" spans="1:41" s="41" customFormat="1" ht="21" customHeight="1">
      <c r="A28" s="29">
        <v>21</v>
      </c>
      <c r="B28" s="20" t="s">
        <v>32</v>
      </c>
      <c r="C28" s="20" t="s">
        <v>42</v>
      </c>
      <c r="D28" s="18" t="s">
        <v>61</v>
      </c>
      <c r="E28" s="20" t="s">
        <v>34</v>
      </c>
      <c r="F28" s="30" t="s">
        <v>86</v>
      </c>
      <c r="G28" s="31">
        <f t="shared" si="0"/>
        <v>14</v>
      </c>
      <c r="H28" s="32" t="s">
        <v>30</v>
      </c>
      <c r="I28" s="33">
        <f t="shared" si="1"/>
        <v>2</v>
      </c>
      <c r="J28" s="34">
        <f t="shared" si="1"/>
        <v>5</v>
      </c>
      <c r="K28" s="31">
        <f t="shared" si="2"/>
        <v>14</v>
      </c>
      <c r="L28" s="32" t="s">
        <v>30</v>
      </c>
      <c r="M28" s="33">
        <f t="shared" si="24"/>
        <v>3</v>
      </c>
      <c r="N28" s="35">
        <f t="shared" si="24"/>
        <v>5</v>
      </c>
      <c r="O28" s="6">
        <v>14</v>
      </c>
      <c r="P28" s="16" t="s">
        <v>30</v>
      </c>
      <c r="Q28" s="17" t="s">
        <v>82</v>
      </c>
      <c r="R28" s="36">
        <v>10</v>
      </c>
      <c r="S28" s="37">
        <v>15</v>
      </c>
      <c r="T28" s="38">
        <f t="shared" si="3"/>
        <v>890</v>
      </c>
      <c r="U28" s="39">
        <f t="shared" si="4"/>
        <v>875</v>
      </c>
      <c r="V28" s="40">
        <f t="shared" si="5"/>
        <v>14.583333333333334</v>
      </c>
      <c r="W28" s="40">
        <f t="shared" si="6"/>
        <v>14</v>
      </c>
      <c r="X28" s="40">
        <f t="shared" si="7"/>
        <v>35</v>
      </c>
      <c r="Y28" s="40">
        <f t="shared" si="8"/>
        <v>3.5</v>
      </c>
      <c r="Z28" s="40">
        <f t="shared" si="9"/>
        <v>3</v>
      </c>
      <c r="AA28" s="40">
        <f t="shared" si="10"/>
        <v>5</v>
      </c>
      <c r="AB28" s="39">
        <f t="shared" si="11"/>
        <v>865</v>
      </c>
      <c r="AC28" s="40">
        <f t="shared" si="12"/>
        <v>14.416666666666666</v>
      </c>
      <c r="AD28" s="40">
        <f t="shared" si="13"/>
        <v>14</v>
      </c>
      <c r="AE28" s="40">
        <f t="shared" si="14"/>
        <v>25</v>
      </c>
      <c r="AF28" s="40">
        <f t="shared" si="15"/>
        <v>2.5</v>
      </c>
      <c r="AG28" s="40">
        <f t="shared" si="16"/>
        <v>2</v>
      </c>
      <c r="AH28" s="40">
        <f t="shared" si="17"/>
        <v>5</v>
      </c>
      <c r="AI28" s="39" t="e">
        <f>AB28-#REF!</f>
        <v>#REF!</v>
      </c>
      <c r="AJ28" s="40" t="e">
        <f t="shared" si="18"/>
        <v>#REF!</v>
      </c>
      <c r="AK28" s="40" t="e">
        <f t="shared" si="19"/>
        <v>#REF!</v>
      </c>
      <c r="AL28" s="40" t="e">
        <f t="shared" si="20"/>
        <v>#REF!</v>
      </c>
      <c r="AM28" s="40" t="e">
        <f t="shared" si="21"/>
        <v>#REF!</v>
      </c>
      <c r="AN28" s="40" t="e">
        <f t="shared" si="22"/>
        <v>#REF!</v>
      </c>
      <c r="AO28" s="40" t="e">
        <f t="shared" si="23"/>
        <v>#REF!</v>
      </c>
    </row>
    <row r="29" spans="1:41" s="41" customFormat="1" ht="21" customHeight="1">
      <c r="A29" s="29">
        <v>22</v>
      </c>
      <c r="B29" s="20" t="s">
        <v>39</v>
      </c>
      <c r="C29" s="20" t="s">
        <v>41</v>
      </c>
      <c r="D29" s="18" t="s">
        <v>53</v>
      </c>
      <c r="E29" s="20" t="s">
        <v>40</v>
      </c>
      <c r="F29" s="30" t="s">
        <v>86</v>
      </c>
      <c r="G29" s="31">
        <f>AD29</f>
        <v>14</v>
      </c>
      <c r="H29" s="32" t="s">
        <v>38</v>
      </c>
      <c r="I29" s="33">
        <f>AG29</f>
        <v>3</v>
      </c>
      <c r="J29" s="34">
        <f>AH29</f>
        <v>0</v>
      </c>
      <c r="K29" s="31">
        <f>W29</f>
        <v>14</v>
      </c>
      <c r="L29" s="32" t="s">
        <v>38</v>
      </c>
      <c r="M29" s="33">
        <f>Z29</f>
        <v>4</v>
      </c>
      <c r="N29" s="35">
        <f>AA29</f>
        <v>0</v>
      </c>
      <c r="O29" s="6">
        <v>14</v>
      </c>
      <c r="P29" s="16" t="s">
        <v>38</v>
      </c>
      <c r="Q29" s="17" t="s">
        <v>87</v>
      </c>
      <c r="R29" s="36">
        <v>10</v>
      </c>
      <c r="S29" s="37">
        <v>15</v>
      </c>
      <c r="T29" s="38">
        <f>O29*60+Q29</f>
        <v>895</v>
      </c>
      <c r="U29" s="39">
        <f>T29-S29</f>
        <v>880</v>
      </c>
      <c r="V29" s="40">
        <f t="shared" si="5"/>
        <v>14.666666666666666</v>
      </c>
      <c r="W29" s="40">
        <f t="shared" si="6"/>
        <v>14</v>
      </c>
      <c r="X29" s="40">
        <f>MOD(U29,60)</f>
        <v>40</v>
      </c>
      <c r="Y29" s="40">
        <f t="shared" si="8"/>
        <v>4</v>
      </c>
      <c r="Z29" s="40">
        <f t="shared" si="9"/>
        <v>4</v>
      </c>
      <c r="AA29" s="40">
        <f>(Y29-Z29)*10</f>
        <v>0</v>
      </c>
      <c r="AB29" s="39">
        <f>U29-R29</f>
        <v>870</v>
      </c>
      <c r="AC29" s="40">
        <f t="shared" si="12"/>
        <v>14.5</v>
      </c>
      <c r="AD29" s="40">
        <f t="shared" si="13"/>
        <v>14</v>
      </c>
      <c r="AE29" s="40">
        <f>MOD(AB29,60)</f>
        <v>30</v>
      </c>
      <c r="AF29" s="40">
        <f t="shared" si="15"/>
        <v>3</v>
      </c>
      <c r="AG29" s="40">
        <f t="shared" si="16"/>
        <v>3</v>
      </c>
      <c r="AH29" s="40">
        <f>(AF29-AG29)*10</f>
        <v>0</v>
      </c>
      <c r="AI29" s="39" t="e">
        <f>AB29-#REF!</f>
        <v>#REF!</v>
      </c>
      <c r="AJ29" s="40" t="e">
        <f t="shared" si="18"/>
        <v>#REF!</v>
      </c>
      <c r="AK29" s="40" t="e">
        <f t="shared" si="19"/>
        <v>#REF!</v>
      </c>
      <c r="AL29" s="40" t="e">
        <f>MOD(AI29,60)</f>
        <v>#REF!</v>
      </c>
      <c r="AM29" s="40" t="e">
        <f t="shared" si="21"/>
        <v>#REF!</v>
      </c>
      <c r="AN29" s="40" t="e">
        <f t="shared" si="22"/>
        <v>#REF!</v>
      </c>
      <c r="AO29" s="40" t="e">
        <f>(AM29-AN29)*10</f>
        <v>#REF!</v>
      </c>
    </row>
    <row r="30" spans="1:41" s="41" customFormat="1" ht="21" customHeight="1">
      <c r="A30" s="29">
        <v>23</v>
      </c>
      <c r="B30" s="20" t="s">
        <v>32</v>
      </c>
      <c r="C30" s="20" t="s">
        <v>42</v>
      </c>
      <c r="D30" s="18" t="s">
        <v>55</v>
      </c>
      <c r="E30" s="20" t="s">
        <v>34</v>
      </c>
      <c r="F30" s="30" t="s">
        <v>86</v>
      </c>
      <c r="G30" s="31">
        <f t="shared" si="0"/>
        <v>14</v>
      </c>
      <c r="H30" s="32" t="s">
        <v>30</v>
      </c>
      <c r="I30" s="33">
        <f t="shared" si="1"/>
        <v>4</v>
      </c>
      <c r="J30" s="34">
        <f t="shared" si="1"/>
        <v>0</v>
      </c>
      <c r="K30" s="31">
        <f t="shared" si="2"/>
        <v>14</v>
      </c>
      <c r="L30" s="32" t="s">
        <v>30</v>
      </c>
      <c r="M30" s="33">
        <f t="shared" si="24"/>
        <v>5</v>
      </c>
      <c r="N30" s="35">
        <f t="shared" si="24"/>
        <v>0</v>
      </c>
      <c r="O30" s="6">
        <v>15</v>
      </c>
      <c r="P30" s="16" t="s">
        <v>30</v>
      </c>
      <c r="Q30" s="17" t="s">
        <v>89</v>
      </c>
      <c r="R30" s="36">
        <v>10</v>
      </c>
      <c r="S30" s="37">
        <v>15</v>
      </c>
      <c r="T30" s="38">
        <f t="shared" si="3"/>
        <v>905</v>
      </c>
      <c r="U30" s="39">
        <f t="shared" si="4"/>
        <v>890</v>
      </c>
      <c r="V30" s="40">
        <f t="shared" si="5"/>
        <v>14.833333333333334</v>
      </c>
      <c r="W30" s="40">
        <f t="shared" si="6"/>
        <v>14</v>
      </c>
      <c r="X30" s="40">
        <f t="shared" si="7"/>
        <v>50</v>
      </c>
      <c r="Y30" s="40">
        <f t="shared" si="8"/>
        <v>5</v>
      </c>
      <c r="Z30" s="40">
        <f t="shared" si="9"/>
        <v>5</v>
      </c>
      <c r="AA30" s="40">
        <f t="shared" si="10"/>
        <v>0</v>
      </c>
      <c r="AB30" s="39">
        <f t="shared" si="11"/>
        <v>880</v>
      </c>
      <c r="AC30" s="40">
        <f t="shared" si="12"/>
        <v>14.666666666666666</v>
      </c>
      <c r="AD30" s="40">
        <f t="shared" si="13"/>
        <v>14</v>
      </c>
      <c r="AE30" s="40">
        <f t="shared" si="14"/>
        <v>40</v>
      </c>
      <c r="AF30" s="40">
        <f t="shared" si="15"/>
        <v>4</v>
      </c>
      <c r="AG30" s="40">
        <f t="shared" si="16"/>
        <v>4</v>
      </c>
      <c r="AH30" s="40">
        <f t="shared" si="17"/>
        <v>0</v>
      </c>
      <c r="AI30" s="39" t="e">
        <f>AB30-#REF!</f>
        <v>#REF!</v>
      </c>
      <c r="AJ30" s="40" t="e">
        <f t="shared" si="18"/>
        <v>#REF!</v>
      </c>
      <c r="AK30" s="40" t="e">
        <f t="shared" si="19"/>
        <v>#REF!</v>
      </c>
      <c r="AL30" s="40" t="e">
        <f t="shared" si="20"/>
        <v>#REF!</v>
      </c>
      <c r="AM30" s="40" t="e">
        <f t="shared" si="21"/>
        <v>#REF!</v>
      </c>
      <c r="AN30" s="40" t="e">
        <f t="shared" si="22"/>
        <v>#REF!</v>
      </c>
      <c r="AO30" s="40" t="e">
        <f t="shared" si="23"/>
        <v>#REF!</v>
      </c>
    </row>
    <row r="31" spans="1:41" s="41" customFormat="1" ht="21" customHeight="1">
      <c r="A31" s="29">
        <v>24</v>
      </c>
      <c r="B31" s="20" t="s">
        <v>29</v>
      </c>
      <c r="C31" s="20" t="s">
        <v>42</v>
      </c>
      <c r="D31" s="18" t="s">
        <v>55</v>
      </c>
      <c r="E31" s="20" t="s">
        <v>34</v>
      </c>
      <c r="F31" s="30" t="s">
        <v>86</v>
      </c>
      <c r="G31" s="31">
        <f t="shared" si="0"/>
        <v>14</v>
      </c>
      <c r="H31" s="32" t="s">
        <v>30</v>
      </c>
      <c r="I31" s="33">
        <f t="shared" si="1"/>
        <v>4</v>
      </c>
      <c r="J31" s="34">
        <f t="shared" si="1"/>
        <v>5</v>
      </c>
      <c r="K31" s="31">
        <f t="shared" si="2"/>
        <v>14</v>
      </c>
      <c r="L31" s="32" t="s">
        <v>30</v>
      </c>
      <c r="M31" s="33">
        <f t="shared" si="24"/>
        <v>5</v>
      </c>
      <c r="N31" s="35">
        <f t="shared" si="24"/>
        <v>5</v>
      </c>
      <c r="O31" s="6">
        <v>15</v>
      </c>
      <c r="P31" s="16" t="s">
        <v>30</v>
      </c>
      <c r="Q31" s="17" t="s">
        <v>78</v>
      </c>
      <c r="R31" s="36">
        <v>10</v>
      </c>
      <c r="S31" s="37">
        <v>15</v>
      </c>
      <c r="T31" s="38">
        <f t="shared" si="3"/>
        <v>910</v>
      </c>
      <c r="U31" s="39">
        <f t="shared" si="4"/>
        <v>895</v>
      </c>
      <c r="V31" s="40">
        <f t="shared" si="5"/>
        <v>14.916666666666666</v>
      </c>
      <c r="W31" s="40">
        <f t="shared" si="6"/>
        <v>14</v>
      </c>
      <c r="X31" s="40">
        <f t="shared" si="7"/>
        <v>55</v>
      </c>
      <c r="Y31" s="40">
        <f t="shared" si="8"/>
        <v>5.5</v>
      </c>
      <c r="Z31" s="40">
        <f t="shared" si="9"/>
        <v>5</v>
      </c>
      <c r="AA31" s="40">
        <f t="shared" si="10"/>
        <v>5</v>
      </c>
      <c r="AB31" s="39">
        <f t="shared" si="11"/>
        <v>885</v>
      </c>
      <c r="AC31" s="40">
        <f t="shared" si="12"/>
        <v>14.75</v>
      </c>
      <c r="AD31" s="40">
        <f t="shared" si="13"/>
        <v>14</v>
      </c>
      <c r="AE31" s="40">
        <f t="shared" si="14"/>
        <v>45</v>
      </c>
      <c r="AF31" s="40">
        <f t="shared" si="15"/>
        <v>4.5</v>
      </c>
      <c r="AG31" s="40">
        <f t="shared" si="16"/>
        <v>4</v>
      </c>
      <c r="AH31" s="40">
        <f t="shared" si="17"/>
        <v>5</v>
      </c>
      <c r="AI31" s="39" t="e">
        <f>AB31-#REF!</f>
        <v>#REF!</v>
      </c>
      <c r="AJ31" s="40" t="e">
        <f t="shared" si="18"/>
        <v>#REF!</v>
      </c>
      <c r="AK31" s="40" t="e">
        <f t="shared" si="19"/>
        <v>#REF!</v>
      </c>
      <c r="AL31" s="40" t="e">
        <f t="shared" si="20"/>
        <v>#REF!</v>
      </c>
      <c r="AM31" s="40" t="e">
        <f t="shared" si="21"/>
        <v>#REF!</v>
      </c>
      <c r="AN31" s="40" t="e">
        <f t="shared" si="22"/>
        <v>#REF!</v>
      </c>
      <c r="AO31" s="40" t="e">
        <f t="shared" si="23"/>
        <v>#REF!</v>
      </c>
    </row>
    <row r="32" spans="1:41" s="41" customFormat="1" ht="21" customHeight="1">
      <c r="A32" s="29">
        <v>25</v>
      </c>
      <c r="B32" s="20" t="s">
        <v>39</v>
      </c>
      <c r="C32" s="20" t="s">
        <v>42</v>
      </c>
      <c r="D32" s="18" t="s">
        <v>67</v>
      </c>
      <c r="E32" s="20" t="s">
        <v>69</v>
      </c>
      <c r="F32" s="30" t="s">
        <v>88</v>
      </c>
      <c r="G32" s="31">
        <f>AD32</f>
        <v>14</v>
      </c>
      <c r="H32" s="32" t="s">
        <v>38</v>
      </c>
      <c r="I32" s="33">
        <f>AG32</f>
        <v>5</v>
      </c>
      <c r="J32" s="34">
        <f>AH32</f>
        <v>5</v>
      </c>
      <c r="K32" s="31">
        <f>W32</f>
        <v>15</v>
      </c>
      <c r="L32" s="32" t="s">
        <v>38</v>
      </c>
      <c r="M32" s="33">
        <f>Z32</f>
        <v>0</v>
      </c>
      <c r="N32" s="35">
        <f>AA32</f>
        <v>5</v>
      </c>
      <c r="O32" s="6">
        <v>15</v>
      </c>
      <c r="P32" s="16" t="s">
        <v>38</v>
      </c>
      <c r="Q32" s="17" t="s">
        <v>33</v>
      </c>
      <c r="R32" s="36">
        <v>10</v>
      </c>
      <c r="S32" s="37">
        <v>15</v>
      </c>
      <c r="T32" s="38">
        <f>O32*60+Q32</f>
        <v>920</v>
      </c>
      <c r="U32" s="39">
        <f>T32-S32</f>
        <v>905</v>
      </c>
      <c r="V32" s="40">
        <f>U32/60</f>
        <v>15.083333333333334</v>
      </c>
      <c r="W32" s="40">
        <f>TRUNC(V32,0)</f>
        <v>15</v>
      </c>
      <c r="X32" s="40">
        <f>MOD(U32,60)</f>
        <v>5</v>
      </c>
      <c r="Y32" s="40">
        <f>X32/10</f>
        <v>0.5</v>
      </c>
      <c r="Z32" s="40">
        <f>TRUNC(Y32,0)</f>
        <v>0</v>
      </c>
      <c r="AA32" s="40">
        <f>(Y32-Z32)*10</f>
        <v>5</v>
      </c>
      <c r="AB32" s="39">
        <f>U32-R32</f>
        <v>895</v>
      </c>
      <c r="AC32" s="40">
        <f>AB32/60</f>
        <v>14.916666666666666</v>
      </c>
      <c r="AD32" s="40">
        <f>TRUNC(AC32,0)</f>
        <v>14</v>
      </c>
      <c r="AE32" s="40">
        <f>MOD(AB32,60)</f>
        <v>55</v>
      </c>
      <c r="AF32" s="40">
        <f>AE32/10</f>
        <v>5.5</v>
      </c>
      <c r="AG32" s="40">
        <f>TRUNC(AF32,0)</f>
        <v>5</v>
      </c>
      <c r="AH32" s="40">
        <f>(AF32-AG32)*10</f>
        <v>5</v>
      </c>
      <c r="AI32" s="39" t="e">
        <f>AB32-#REF!</f>
        <v>#REF!</v>
      </c>
      <c r="AJ32" s="40" t="e">
        <f>AI32/60</f>
        <v>#REF!</v>
      </c>
      <c r="AK32" s="40" t="e">
        <f>TRUNC(AJ32,0)</f>
        <v>#REF!</v>
      </c>
      <c r="AL32" s="40" t="e">
        <f>MOD(AI32,60)</f>
        <v>#REF!</v>
      </c>
      <c r="AM32" s="40" t="e">
        <f>AL32/10</f>
        <v>#REF!</v>
      </c>
      <c r="AN32" s="40" t="e">
        <f>TRUNC(AM32,0)</f>
        <v>#REF!</v>
      </c>
      <c r="AO32" s="40" t="e">
        <f>(AM32-AN32)*10</f>
        <v>#REF!</v>
      </c>
    </row>
    <row r="33" spans="1:41" s="41" customFormat="1" ht="21" customHeight="1">
      <c r="A33" s="29">
        <v>26</v>
      </c>
      <c r="B33" s="20" t="s">
        <v>32</v>
      </c>
      <c r="C33" s="20" t="s">
        <v>42</v>
      </c>
      <c r="D33" s="18" t="s">
        <v>35</v>
      </c>
      <c r="E33" s="20" t="s">
        <v>34</v>
      </c>
      <c r="F33" s="30" t="s">
        <v>86</v>
      </c>
      <c r="G33" s="31">
        <f t="shared" si="0"/>
        <v>15</v>
      </c>
      <c r="H33" s="32" t="s">
        <v>30</v>
      </c>
      <c r="I33" s="33">
        <f t="shared" si="1"/>
        <v>2</v>
      </c>
      <c r="J33" s="34">
        <f t="shared" si="1"/>
        <v>5</v>
      </c>
      <c r="K33" s="31">
        <f t="shared" si="2"/>
        <v>15</v>
      </c>
      <c r="L33" s="32" t="s">
        <v>30</v>
      </c>
      <c r="M33" s="33">
        <f t="shared" si="24"/>
        <v>3</v>
      </c>
      <c r="N33" s="35">
        <f t="shared" si="24"/>
        <v>5</v>
      </c>
      <c r="O33" s="6">
        <v>15</v>
      </c>
      <c r="P33" s="16" t="s">
        <v>30</v>
      </c>
      <c r="Q33" s="17" t="s">
        <v>82</v>
      </c>
      <c r="R33" s="36">
        <v>10</v>
      </c>
      <c r="S33" s="37">
        <v>15</v>
      </c>
      <c r="T33" s="38">
        <f t="shared" si="3"/>
        <v>950</v>
      </c>
      <c r="U33" s="39">
        <f t="shared" si="4"/>
        <v>935</v>
      </c>
      <c r="V33" s="40">
        <f t="shared" si="5"/>
        <v>15.583333333333334</v>
      </c>
      <c r="W33" s="40">
        <f t="shared" si="6"/>
        <v>15</v>
      </c>
      <c r="X33" s="40">
        <f t="shared" si="7"/>
        <v>35</v>
      </c>
      <c r="Y33" s="40">
        <f t="shared" si="8"/>
        <v>3.5</v>
      </c>
      <c r="Z33" s="40">
        <f t="shared" si="9"/>
        <v>3</v>
      </c>
      <c r="AA33" s="40">
        <f t="shared" si="10"/>
        <v>5</v>
      </c>
      <c r="AB33" s="39">
        <f t="shared" si="11"/>
        <v>925</v>
      </c>
      <c r="AC33" s="40">
        <f t="shared" si="12"/>
        <v>15.416666666666666</v>
      </c>
      <c r="AD33" s="40">
        <f t="shared" si="13"/>
        <v>15</v>
      </c>
      <c r="AE33" s="40">
        <f t="shared" si="14"/>
        <v>25</v>
      </c>
      <c r="AF33" s="40">
        <f t="shared" si="15"/>
        <v>2.5</v>
      </c>
      <c r="AG33" s="40">
        <f t="shared" si="16"/>
        <v>2</v>
      </c>
      <c r="AH33" s="40">
        <f t="shared" si="17"/>
        <v>5</v>
      </c>
      <c r="AI33" s="39" t="e">
        <f>AB33-#REF!</f>
        <v>#REF!</v>
      </c>
      <c r="AJ33" s="40" t="e">
        <f t="shared" si="18"/>
        <v>#REF!</v>
      </c>
      <c r="AK33" s="40" t="e">
        <f t="shared" si="19"/>
        <v>#REF!</v>
      </c>
      <c r="AL33" s="40" t="e">
        <f t="shared" si="20"/>
        <v>#REF!</v>
      </c>
      <c r="AM33" s="40" t="e">
        <f t="shared" si="21"/>
        <v>#REF!</v>
      </c>
      <c r="AN33" s="40" t="e">
        <f t="shared" si="22"/>
        <v>#REF!</v>
      </c>
      <c r="AO33" s="40" t="e">
        <f t="shared" si="23"/>
        <v>#REF!</v>
      </c>
    </row>
    <row r="34" spans="1:41" s="41" customFormat="1" ht="21" customHeight="1">
      <c r="A34" s="29">
        <v>27</v>
      </c>
      <c r="B34" s="20" t="s">
        <v>29</v>
      </c>
      <c r="C34" s="20" t="s">
        <v>42</v>
      </c>
      <c r="D34" s="18" t="s">
        <v>35</v>
      </c>
      <c r="E34" s="20" t="s">
        <v>34</v>
      </c>
      <c r="F34" s="30" t="s">
        <v>86</v>
      </c>
      <c r="G34" s="31">
        <f t="shared" si="0"/>
        <v>15</v>
      </c>
      <c r="H34" s="32" t="s">
        <v>30</v>
      </c>
      <c r="I34" s="33">
        <f t="shared" si="1"/>
        <v>3</v>
      </c>
      <c r="J34" s="34">
        <f t="shared" si="1"/>
        <v>0</v>
      </c>
      <c r="K34" s="31">
        <f t="shared" si="2"/>
        <v>15</v>
      </c>
      <c r="L34" s="32" t="s">
        <v>30</v>
      </c>
      <c r="M34" s="33">
        <f t="shared" si="24"/>
        <v>4</v>
      </c>
      <c r="N34" s="35">
        <f t="shared" si="24"/>
        <v>0</v>
      </c>
      <c r="O34" s="6">
        <v>15</v>
      </c>
      <c r="P34" s="16" t="s">
        <v>30</v>
      </c>
      <c r="Q34" s="17" t="s">
        <v>87</v>
      </c>
      <c r="R34" s="36">
        <v>10</v>
      </c>
      <c r="S34" s="37">
        <v>15</v>
      </c>
      <c r="T34" s="38">
        <f t="shared" si="3"/>
        <v>955</v>
      </c>
      <c r="U34" s="39">
        <f t="shared" si="4"/>
        <v>940</v>
      </c>
      <c r="V34" s="40">
        <f t="shared" si="5"/>
        <v>15.666666666666666</v>
      </c>
      <c r="W34" s="40">
        <f t="shared" si="6"/>
        <v>15</v>
      </c>
      <c r="X34" s="40">
        <f t="shared" si="7"/>
        <v>40</v>
      </c>
      <c r="Y34" s="40">
        <f t="shared" si="8"/>
        <v>4</v>
      </c>
      <c r="Z34" s="40">
        <f t="shared" si="9"/>
        <v>4</v>
      </c>
      <c r="AA34" s="40">
        <f t="shared" si="10"/>
        <v>0</v>
      </c>
      <c r="AB34" s="39">
        <f t="shared" si="11"/>
        <v>930</v>
      </c>
      <c r="AC34" s="40">
        <f t="shared" si="12"/>
        <v>15.5</v>
      </c>
      <c r="AD34" s="40">
        <f t="shared" si="13"/>
        <v>15</v>
      </c>
      <c r="AE34" s="40">
        <f t="shared" si="14"/>
        <v>30</v>
      </c>
      <c r="AF34" s="40">
        <f t="shared" si="15"/>
        <v>3</v>
      </c>
      <c r="AG34" s="40">
        <f t="shared" si="16"/>
        <v>3</v>
      </c>
      <c r="AH34" s="40">
        <f t="shared" si="17"/>
        <v>0</v>
      </c>
      <c r="AI34" s="39" t="e">
        <f>AB34-#REF!</f>
        <v>#REF!</v>
      </c>
      <c r="AJ34" s="40" t="e">
        <f t="shared" si="18"/>
        <v>#REF!</v>
      </c>
      <c r="AK34" s="40" t="e">
        <f t="shared" si="19"/>
        <v>#REF!</v>
      </c>
      <c r="AL34" s="40" t="e">
        <f t="shared" si="20"/>
        <v>#REF!</v>
      </c>
      <c r="AM34" s="40" t="e">
        <f t="shared" si="21"/>
        <v>#REF!</v>
      </c>
      <c r="AN34" s="40" t="e">
        <f t="shared" si="22"/>
        <v>#REF!</v>
      </c>
      <c r="AO34" s="40" t="e">
        <f t="shared" si="23"/>
        <v>#REF!</v>
      </c>
    </row>
    <row r="35" spans="1:41" ht="30.75" customHeight="1">
      <c r="A35" s="55" t="s">
        <v>36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1"/>
      <c r="S35" s="11"/>
      <c r="T35" s="7">
        <f t="shared" si="3"/>
        <v>0</v>
      </c>
      <c r="U35" s="8">
        <f t="shared" si="4"/>
        <v>0</v>
      </c>
      <c r="V35" s="9">
        <f t="shared" si="5"/>
        <v>0</v>
      </c>
      <c r="W35" s="9">
        <f t="shared" si="6"/>
        <v>0</v>
      </c>
      <c r="X35" s="9">
        <f t="shared" si="7"/>
        <v>0</v>
      </c>
      <c r="Y35" s="9">
        <f t="shared" si="8"/>
        <v>0</v>
      </c>
      <c r="Z35" s="9">
        <f t="shared" si="9"/>
        <v>0</v>
      </c>
      <c r="AA35" s="9">
        <f t="shared" si="10"/>
        <v>0</v>
      </c>
      <c r="AB35" s="8">
        <f t="shared" si="11"/>
        <v>0</v>
      </c>
      <c r="AC35" s="9">
        <f t="shared" si="12"/>
        <v>0</v>
      </c>
      <c r="AD35" s="9">
        <f t="shared" si="13"/>
        <v>0</v>
      </c>
      <c r="AE35" s="9">
        <f t="shared" si="14"/>
        <v>0</v>
      </c>
      <c r="AF35" s="9">
        <f t="shared" si="15"/>
        <v>0</v>
      </c>
      <c r="AG35" s="9">
        <f t="shared" si="16"/>
        <v>0</v>
      </c>
      <c r="AH35" s="9">
        <f t="shared" si="17"/>
        <v>0</v>
      </c>
      <c r="AI35" s="8" t="e">
        <f>AB35-#REF!</f>
        <v>#REF!</v>
      </c>
      <c r="AJ35" s="9" t="e">
        <f t="shared" si="18"/>
        <v>#REF!</v>
      </c>
      <c r="AK35" s="9" t="e">
        <f t="shared" si="19"/>
        <v>#REF!</v>
      </c>
      <c r="AL35" s="9" t="e">
        <f t="shared" si="20"/>
        <v>#REF!</v>
      </c>
      <c r="AM35" s="9" t="e">
        <f t="shared" si="21"/>
        <v>#REF!</v>
      </c>
      <c r="AN35" s="9" t="e">
        <f t="shared" si="22"/>
        <v>#REF!</v>
      </c>
      <c r="AO35" s="9" t="e">
        <f t="shared" si="23"/>
        <v>#REF!</v>
      </c>
    </row>
    <row r="36" spans="1:41" s="21" customFormat="1" ht="21" customHeight="1">
      <c r="A36" s="22" t="s">
        <v>0</v>
      </c>
      <c r="B36" s="59" t="s">
        <v>1</v>
      </c>
      <c r="C36" s="60"/>
      <c r="D36" s="61"/>
      <c r="E36" s="49" t="s">
        <v>60</v>
      </c>
      <c r="F36" s="50"/>
      <c r="G36" s="46" t="s">
        <v>3</v>
      </c>
      <c r="H36" s="47"/>
      <c r="I36" s="47"/>
      <c r="J36" s="48"/>
      <c r="K36" s="46" t="s">
        <v>65</v>
      </c>
      <c r="L36" s="47"/>
      <c r="M36" s="47"/>
      <c r="N36" s="48"/>
      <c r="O36" s="56" t="s">
        <v>4</v>
      </c>
      <c r="P36" s="57"/>
      <c r="Q36" s="58"/>
      <c r="R36" s="23" t="s">
        <v>5</v>
      </c>
      <c r="S36" s="24" t="s">
        <v>6</v>
      </c>
      <c r="T36" s="25" t="s">
        <v>7</v>
      </c>
      <c r="U36" s="26" t="s">
        <v>8</v>
      </c>
      <c r="V36" s="27" t="s">
        <v>9</v>
      </c>
      <c r="W36" s="27" t="s">
        <v>10</v>
      </c>
      <c r="X36" s="27" t="s">
        <v>11</v>
      </c>
      <c r="Y36" s="27" t="s">
        <v>12</v>
      </c>
      <c r="Z36" s="28" t="s">
        <v>13</v>
      </c>
      <c r="AA36" s="27" t="s">
        <v>14</v>
      </c>
      <c r="AB36" s="26" t="s">
        <v>15</v>
      </c>
      <c r="AC36" s="27" t="s">
        <v>16</v>
      </c>
      <c r="AD36" s="27" t="s">
        <v>17</v>
      </c>
      <c r="AE36" s="27" t="s">
        <v>18</v>
      </c>
      <c r="AF36" s="27" t="s">
        <v>19</v>
      </c>
      <c r="AG36" s="27" t="s">
        <v>20</v>
      </c>
      <c r="AH36" s="27" t="s">
        <v>21</v>
      </c>
      <c r="AI36" s="26" t="s">
        <v>22</v>
      </c>
      <c r="AJ36" s="27" t="s">
        <v>23</v>
      </c>
      <c r="AK36" s="27" t="s">
        <v>24</v>
      </c>
      <c r="AL36" s="27" t="s">
        <v>25</v>
      </c>
      <c r="AM36" s="27" t="s">
        <v>26</v>
      </c>
      <c r="AN36" s="27" t="s">
        <v>27</v>
      </c>
      <c r="AO36" s="27" t="s">
        <v>28</v>
      </c>
    </row>
    <row r="37" spans="1:41" s="41" customFormat="1" ht="21" customHeight="1">
      <c r="A37" s="29">
        <v>1</v>
      </c>
      <c r="B37" s="20" t="s">
        <v>44</v>
      </c>
      <c r="C37" s="20" t="s">
        <v>42</v>
      </c>
      <c r="D37" s="18" t="s">
        <v>58</v>
      </c>
      <c r="E37" s="51" t="s">
        <v>98</v>
      </c>
      <c r="F37" s="52"/>
      <c r="G37" s="31">
        <f aca="true" t="shared" si="42" ref="G37:G44">AD37</f>
        <v>9</v>
      </c>
      <c r="H37" s="32" t="s">
        <v>30</v>
      </c>
      <c r="I37" s="33">
        <f aca="true" t="shared" si="43" ref="I37:J44">AG37</f>
        <v>2</v>
      </c>
      <c r="J37" s="34">
        <f t="shared" si="43"/>
        <v>0</v>
      </c>
      <c r="K37" s="31">
        <f aca="true" t="shared" si="44" ref="K37:K44">W37</f>
        <v>9</v>
      </c>
      <c r="L37" s="32" t="s">
        <v>30</v>
      </c>
      <c r="M37" s="33">
        <f aca="true" t="shared" si="45" ref="M37:N44">Z37</f>
        <v>3</v>
      </c>
      <c r="N37" s="35">
        <f t="shared" si="45"/>
        <v>0</v>
      </c>
      <c r="O37" s="6">
        <v>10</v>
      </c>
      <c r="P37" s="16" t="s">
        <v>30</v>
      </c>
      <c r="Q37" s="17" t="s">
        <v>72</v>
      </c>
      <c r="R37" s="36">
        <v>10</v>
      </c>
      <c r="S37" s="37">
        <v>30</v>
      </c>
      <c r="T37" s="38">
        <f aca="true" t="shared" si="46" ref="T37:T44">O37*60+Q37</f>
        <v>600</v>
      </c>
      <c r="U37" s="39">
        <f aca="true" t="shared" si="47" ref="U37:U44">T37-S37</f>
        <v>570</v>
      </c>
      <c r="V37" s="40">
        <f t="shared" si="5"/>
        <v>9.5</v>
      </c>
      <c r="W37" s="40">
        <f t="shared" si="6"/>
        <v>9</v>
      </c>
      <c r="X37" s="40">
        <f aca="true" t="shared" si="48" ref="X37:X44">MOD(U37,60)</f>
        <v>30</v>
      </c>
      <c r="Y37" s="40">
        <f t="shared" si="8"/>
        <v>3</v>
      </c>
      <c r="Z37" s="40">
        <f t="shared" si="9"/>
        <v>3</v>
      </c>
      <c r="AA37" s="40">
        <f aca="true" t="shared" si="49" ref="AA37:AA44">(Y37-Z37)*10</f>
        <v>0</v>
      </c>
      <c r="AB37" s="39">
        <f aca="true" t="shared" si="50" ref="AB37:AB44">U37-R37</f>
        <v>560</v>
      </c>
      <c r="AC37" s="40">
        <f t="shared" si="12"/>
        <v>9.333333333333334</v>
      </c>
      <c r="AD37" s="40">
        <f t="shared" si="13"/>
        <v>9</v>
      </c>
      <c r="AE37" s="40">
        <f aca="true" t="shared" si="51" ref="AE37:AE44">MOD(AB37,60)</f>
        <v>20</v>
      </c>
      <c r="AF37" s="40">
        <f t="shared" si="15"/>
        <v>2</v>
      </c>
      <c r="AG37" s="40">
        <f t="shared" si="16"/>
        <v>2</v>
      </c>
      <c r="AH37" s="40">
        <f aca="true" t="shared" si="52" ref="AH37:AH44">(AF37-AG37)*10</f>
        <v>0</v>
      </c>
      <c r="AI37" s="39" t="e">
        <f>AB37-#REF!</f>
        <v>#REF!</v>
      </c>
      <c r="AJ37" s="40" t="e">
        <f t="shared" si="18"/>
        <v>#REF!</v>
      </c>
      <c r="AK37" s="40" t="e">
        <f t="shared" si="19"/>
        <v>#REF!</v>
      </c>
      <c r="AL37" s="40" t="e">
        <f aca="true" t="shared" si="53" ref="AL37:AL44">MOD(AI37,60)</f>
        <v>#REF!</v>
      </c>
      <c r="AM37" s="40" t="e">
        <f t="shared" si="21"/>
        <v>#REF!</v>
      </c>
      <c r="AN37" s="40" t="e">
        <f t="shared" si="22"/>
        <v>#REF!</v>
      </c>
      <c r="AO37" s="40" t="e">
        <f aca="true" t="shared" si="54" ref="AO37:AO44">(AM37-AN37)*10</f>
        <v>#REF!</v>
      </c>
    </row>
    <row r="38" spans="1:41" s="41" customFormat="1" ht="21" customHeight="1">
      <c r="A38" s="29">
        <v>2</v>
      </c>
      <c r="B38" s="20" t="s">
        <v>44</v>
      </c>
      <c r="C38" s="20" t="s">
        <v>42</v>
      </c>
      <c r="D38" s="18" t="s">
        <v>59</v>
      </c>
      <c r="E38" s="51" t="s">
        <v>99</v>
      </c>
      <c r="F38" s="52"/>
      <c r="G38" s="31">
        <f t="shared" si="42"/>
        <v>9</v>
      </c>
      <c r="H38" s="32" t="s">
        <v>30</v>
      </c>
      <c r="I38" s="33">
        <f t="shared" si="43"/>
        <v>2</v>
      </c>
      <c r="J38" s="34">
        <f t="shared" si="43"/>
        <v>0</v>
      </c>
      <c r="K38" s="31">
        <f t="shared" si="44"/>
        <v>9</v>
      </c>
      <c r="L38" s="32" t="s">
        <v>30</v>
      </c>
      <c r="M38" s="33">
        <f t="shared" si="45"/>
        <v>3</v>
      </c>
      <c r="N38" s="35">
        <f t="shared" si="45"/>
        <v>0</v>
      </c>
      <c r="O38" s="6">
        <v>10</v>
      </c>
      <c r="P38" s="16" t="s">
        <v>30</v>
      </c>
      <c r="Q38" s="17" t="s">
        <v>72</v>
      </c>
      <c r="R38" s="36">
        <v>10</v>
      </c>
      <c r="S38" s="37">
        <v>30</v>
      </c>
      <c r="T38" s="38">
        <f t="shared" si="46"/>
        <v>600</v>
      </c>
      <c r="U38" s="39">
        <f t="shared" si="47"/>
        <v>570</v>
      </c>
      <c r="V38" s="40">
        <f t="shared" si="5"/>
        <v>9.5</v>
      </c>
      <c r="W38" s="40">
        <f t="shared" si="6"/>
        <v>9</v>
      </c>
      <c r="X38" s="40">
        <f t="shared" si="48"/>
        <v>30</v>
      </c>
      <c r="Y38" s="40">
        <f t="shared" si="8"/>
        <v>3</v>
      </c>
      <c r="Z38" s="40">
        <f t="shared" si="9"/>
        <v>3</v>
      </c>
      <c r="AA38" s="40">
        <f t="shared" si="49"/>
        <v>0</v>
      </c>
      <c r="AB38" s="39">
        <f t="shared" si="50"/>
        <v>560</v>
      </c>
      <c r="AC38" s="40">
        <f t="shared" si="12"/>
        <v>9.333333333333334</v>
      </c>
      <c r="AD38" s="40">
        <f t="shared" si="13"/>
        <v>9</v>
      </c>
      <c r="AE38" s="40">
        <f t="shared" si="51"/>
        <v>20</v>
      </c>
      <c r="AF38" s="40">
        <f t="shared" si="15"/>
        <v>2</v>
      </c>
      <c r="AG38" s="40">
        <f t="shared" si="16"/>
        <v>2</v>
      </c>
      <c r="AH38" s="40">
        <f t="shared" si="52"/>
        <v>0</v>
      </c>
      <c r="AI38" s="39" t="e">
        <f>AB38-#REF!</f>
        <v>#REF!</v>
      </c>
      <c r="AJ38" s="40" t="e">
        <f t="shared" si="18"/>
        <v>#REF!</v>
      </c>
      <c r="AK38" s="40" t="e">
        <f t="shared" si="19"/>
        <v>#REF!</v>
      </c>
      <c r="AL38" s="40" t="e">
        <f t="shared" si="53"/>
        <v>#REF!</v>
      </c>
      <c r="AM38" s="40" t="e">
        <f t="shared" si="21"/>
        <v>#REF!</v>
      </c>
      <c r="AN38" s="40" t="e">
        <f t="shared" si="22"/>
        <v>#REF!</v>
      </c>
      <c r="AO38" s="40" t="e">
        <f t="shared" si="54"/>
        <v>#REF!</v>
      </c>
    </row>
    <row r="39" spans="1:41" s="41" customFormat="1" ht="21" customHeight="1">
      <c r="A39" s="29">
        <v>3</v>
      </c>
      <c r="B39" s="20" t="s">
        <v>32</v>
      </c>
      <c r="C39" s="20" t="s">
        <v>42</v>
      </c>
      <c r="D39" s="18" t="s">
        <v>76</v>
      </c>
      <c r="E39" s="51" t="s">
        <v>98</v>
      </c>
      <c r="F39" s="52"/>
      <c r="G39" s="31">
        <f>AD39</f>
        <v>9</v>
      </c>
      <c r="H39" s="32" t="s">
        <v>38</v>
      </c>
      <c r="I39" s="33">
        <f>AG39</f>
        <v>2</v>
      </c>
      <c r="J39" s="34">
        <f>AH39</f>
        <v>0</v>
      </c>
      <c r="K39" s="31">
        <f>W39</f>
        <v>9</v>
      </c>
      <c r="L39" s="32" t="s">
        <v>38</v>
      </c>
      <c r="M39" s="33">
        <f>Z39</f>
        <v>3</v>
      </c>
      <c r="N39" s="35">
        <f>AA39</f>
        <v>0</v>
      </c>
      <c r="O39" s="6">
        <v>10</v>
      </c>
      <c r="P39" s="16" t="s">
        <v>38</v>
      </c>
      <c r="Q39" s="17" t="s">
        <v>57</v>
      </c>
      <c r="R39" s="36">
        <v>10</v>
      </c>
      <c r="S39" s="37">
        <v>30</v>
      </c>
      <c r="T39" s="38">
        <f>O39*60+Q39</f>
        <v>600</v>
      </c>
      <c r="U39" s="39">
        <f>T39-S39</f>
        <v>570</v>
      </c>
      <c r="V39" s="40">
        <f t="shared" si="5"/>
        <v>9.5</v>
      </c>
      <c r="W39" s="40">
        <f t="shared" si="6"/>
        <v>9</v>
      </c>
      <c r="X39" s="40">
        <f>MOD(U39,60)</f>
        <v>30</v>
      </c>
      <c r="Y39" s="40">
        <f t="shared" si="8"/>
        <v>3</v>
      </c>
      <c r="Z39" s="40">
        <f t="shared" si="9"/>
        <v>3</v>
      </c>
      <c r="AA39" s="40">
        <f>(Y39-Z39)*10</f>
        <v>0</v>
      </c>
      <c r="AB39" s="39">
        <f>U39-R39</f>
        <v>560</v>
      </c>
      <c r="AC39" s="40">
        <f t="shared" si="12"/>
        <v>9.333333333333334</v>
      </c>
      <c r="AD39" s="40">
        <f t="shared" si="13"/>
        <v>9</v>
      </c>
      <c r="AE39" s="40">
        <f>MOD(AB39,60)</f>
        <v>20</v>
      </c>
      <c r="AF39" s="40">
        <f t="shared" si="15"/>
        <v>2</v>
      </c>
      <c r="AG39" s="40">
        <f t="shared" si="16"/>
        <v>2</v>
      </c>
      <c r="AH39" s="40">
        <f>(AF39-AG39)*10</f>
        <v>0</v>
      </c>
      <c r="AI39" s="39" t="e">
        <f>AB39-#REF!</f>
        <v>#REF!</v>
      </c>
      <c r="AJ39" s="40" t="e">
        <f t="shared" si="18"/>
        <v>#REF!</v>
      </c>
      <c r="AK39" s="40" t="e">
        <f t="shared" si="19"/>
        <v>#REF!</v>
      </c>
      <c r="AL39" s="40" t="e">
        <f>MOD(AI39,60)</f>
        <v>#REF!</v>
      </c>
      <c r="AM39" s="40" t="e">
        <f t="shared" si="21"/>
        <v>#REF!</v>
      </c>
      <c r="AN39" s="40" t="e">
        <f t="shared" si="22"/>
        <v>#REF!</v>
      </c>
      <c r="AO39" s="40" t="e">
        <f>(AM39-AN39)*10</f>
        <v>#REF!</v>
      </c>
    </row>
    <row r="40" spans="1:41" s="41" customFormat="1" ht="21" customHeight="1">
      <c r="A40" s="29">
        <v>4</v>
      </c>
      <c r="B40" s="20" t="s">
        <v>45</v>
      </c>
      <c r="C40" s="20" t="s">
        <v>46</v>
      </c>
      <c r="D40" s="18" t="s">
        <v>77</v>
      </c>
      <c r="E40" s="51" t="s">
        <v>98</v>
      </c>
      <c r="F40" s="52"/>
      <c r="G40" s="31">
        <f t="shared" si="42"/>
        <v>9</v>
      </c>
      <c r="H40" s="32" t="s">
        <v>30</v>
      </c>
      <c r="I40" s="33">
        <f t="shared" si="43"/>
        <v>2</v>
      </c>
      <c r="J40" s="34">
        <f t="shared" si="43"/>
        <v>0</v>
      </c>
      <c r="K40" s="31">
        <f t="shared" si="44"/>
        <v>9</v>
      </c>
      <c r="L40" s="32" t="s">
        <v>30</v>
      </c>
      <c r="M40" s="33">
        <f t="shared" si="45"/>
        <v>3</v>
      </c>
      <c r="N40" s="35">
        <f t="shared" si="45"/>
        <v>0</v>
      </c>
      <c r="O40" s="6">
        <v>10</v>
      </c>
      <c r="P40" s="16" t="s">
        <v>30</v>
      </c>
      <c r="Q40" s="17" t="s">
        <v>72</v>
      </c>
      <c r="R40" s="36">
        <v>10</v>
      </c>
      <c r="S40" s="37">
        <v>30</v>
      </c>
      <c r="T40" s="38">
        <f t="shared" si="46"/>
        <v>600</v>
      </c>
      <c r="U40" s="39">
        <f t="shared" si="47"/>
        <v>570</v>
      </c>
      <c r="V40" s="40">
        <f t="shared" si="5"/>
        <v>9.5</v>
      </c>
      <c r="W40" s="40">
        <f t="shared" si="6"/>
        <v>9</v>
      </c>
      <c r="X40" s="40">
        <f t="shared" si="48"/>
        <v>30</v>
      </c>
      <c r="Y40" s="40">
        <f t="shared" si="8"/>
        <v>3</v>
      </c>
      <c r="Z40" s="40">
        <f t="shared" si="9"/>
        <v>3</v>
      </c>
      <c r="AA40" s="40">
        <f t="shared" si="49"/>
        <v>0</v>
      </c>
      <c r="AB40" s="39">
        <f t="shared" si="50"/>
        <v>560</v>
      </c>
      <c r="AC40" s="40">
        <f t="shared" si="12"/>
        <v>9.333333333333334</v>
      </c>
      <c r="AD40" s="40">
        <f t="shared" si="13"/>
        <v>9</v>
      </c>
      <c r="AE40" s="40">
        <f t="shared" si="51"/>
        <v>20</v>
      </c>
      <c r="AF40" s="40">
        <f t="shared" si="15"/>
        <v>2</v>
      </c>
      <c r="AG40" s="40">
        <f t="shared" si="16"/>
        <v>2</v>
      </c>
      <c r="AH40" s="40">
        <f t="shared" si="52"/>
        <v>0</v>
      </c>
      <c r="AI40" s="39" t="e">
        <f>AB40-#REF!</f>
        <v>#REF!</v>
      </c>
      <c r="AJ40" s="40" t="e">
        <f t="shared" si="18"/>
        <v>#REF!</v>
      </c>
      <c r="AK40" s="40" t="e">
        <f t="shared" si="19"/>
        <v>#REF!</v>
      </c>
      <c r="AL40" s="40" t="e">
        <f t="shared" si="53"/>
        <v>#REF!</v>
      </c>
      <c r="AM40" s="40" t="e">
        <f t="shared" si="21"/>
        <v>#REF!</v>
      </c>
      <c r="AN40" s="40" t="e">
        <f t="shared" si="22"/>
        <v>#REF!</v>
      </c>
      <c r="AO40" s="40" t="e">
        <f t="shared" si="54"/>
        <v>#REF!</v>
      </c>
    </row>
    <row r="41" spans="1:41" s="41" customFormat="1" ht="21" customHeight="1">
      <c r="A41" s="29">
        <v>5</v>
      </c>
      <c r="B41" s="20" t="s">
        <v>44</v>
      </c>
      <c r="C41" s="20" t="s">
        <v>42</v>
      </c>
      <c r="D41" s="18" t="s">
        <v>76</v>
      </c>
      <c r="E41" s="51" t="s">
        <v>100</v>
      </c>
      <c r="F41" s="52"/>
      <c r="G41" s="31">
        <f t="shared" si="42"/>
        <v>13</v>
      </c>
      <c r="H41" s="32" t="s">
        <v>30</v>
      </c>
      <c r="I41" s="33">
        <f t="shared" si="43"/>
        <v>2</v>
      </c>
      <c r="J41" s="34">
        <f t="shared" si="43"/>
        <v>0</v>
      </c>
      <c r="K41" s="31">
        <f t="shared" si="44"/>
        <v>13</v>
      </c>
      <c r="L41" s="32" t="s">
        <v>30</v>
      </c>
      <c r="M41" s="33">
        <f t="shared" si="45"/>
        <v>3</v>
      </c>
      <c r="N41" s="35">
        <f t="shared" si="45"/>
        <v>0</v>
      </c>
      <c r="O41" s="6">
        <v>14</v>
      </c>
      <c r="P41" s="16" t="s">
        <v>30</v>
      </c>
      <c r="Q41" s="17" t="s">
        <v>31</v>
      </c>
      <c r="R41" s="36">
        <v>10</v>
      </c>
      <c r="S41" s="37">
        <v>30</v>
      </c>
      <c r="T41" s="38">
        <f t="shared" si="46"/>
        <v>840</v>
      </c>
      <c r="U41" s="39">
        <f t="shared" si="47"/>
        <v>810</v>
      </c>
      <c r="V41" s="40">
        <f t="shared" si="5"/>
        <v>13.5</v>
      </c>
      <c r="W41" s="40">
        <f t="shared" si="6"/>
        <v>13</v>
      </c>
      <c r="X41" s="40">
        <f t="shared" si="48"/>
        <v>30</v>
      </c>
      <c r="Y41" s="40">
        <f t="shared" si="8"/>
        <v>3</v>
      </c>
      <c r="Z41" s="40">
        <f t="shared" si="9"/>
        <v>3</v>
      </c>
      <c r="AA41" s="40">
        <f t="shared" si="49"/>
        <v>0</v>
      </c>
      <c r="AB41" s="39">
        <f t="shared" si="50"/>
        <v>800</v>
      </c>
      <c r="AC41" s="40">
        <f t="shared" si="12"/>
        <v>13.333333333333334</v>
      </c>
      <c r="AD41" s="40">
        <f t="shared" si="13"/>
        <v>13</v>
      </c>
      <c r="AE41" s="40">
        <f t="shared" si="51"/>
        <v>20</v>
      </c>
      <c r="AF41" s="40">
        <f t="shared" si="15"/>
        <v>2</v>
      </c>
      <c r="AG41" s="40">
        <f t="shared" si="16"/>
        <v>2</v>
      </c>
      <c r="AH41" s="40">
        <f t="shared" si="52"/>
        <v>0</v>
      </c>
      <c r="AI41" s="39" t="e">
        <f>AB41-#REF!</f>
        <v>#REF!</v>
      </c>
      <c r="AJ41" s="40" t="e">
        <f t="shared" si="18"/>
        <v>#REF!</v>
      </c>
      <c r="AK41" s="40" t="e">
        <f t="shared" si="19"/>
        <v>#REF!</v>
      </c>
      <c r="AL41" s="40" t="e">
        <f t="shared" si="53"/>
        <v>#REF!</v>
      </c>
      <c r="AM41" s="40" t="e">
        <f t="shared" si="21"/>
        <v>#REF!</v>
      </c>
      <c r="AN41" s="40" t="e">
        <f t="shared" si="22"/>
        <v>#REF!</v>
      </c>
      <c r="AO41" s="40" t="e">
        <f t="shared" si="54"/>
        <v>#REF!</v>
      </c>
    </row>
    <row r="42" spans="1:41" s="41" customFormat="1" ht="21" customHeight="1">
      <c r="A42" s="29">
        <v>6</v>
      </c>
      <c r="B42" s="20" t="s">
        <v>44</v>
      </c>
      <c r="C42" s="20" t="s">
        <v>46</v>
      </c>
      <c r="D42" s="18" t="s">
        <v>77</v>
      </c>
      <c r="E42" s="51" t="s">
        <v>101</v>
      </c>
      <c r="F42" s="52"/>
      <c r="G42" s="31">
        <f>AD42</f>
        <v>13</v>
      </c>
      <c r="H42" s="32" t="s">
        <v>38</v>
      </c>
      <c r="I42" s="33">
        <f>AG42</f>
        <v>2</v>
      </c>
      <c r="J42" s="34">
        <f>AH42</f>
        <v>0</v>
      </c>
      <c r="K42" s="31">
        <f>W42</f>
        <v>13</v>
      </c>
      <c r="L42" s="32" t="s">
        <v>38</v>
      </c>
      <c r="M42" s="33">
        <f>Z42</f>
        <v>3</v>
      </c>
      <c r="N42" s="35">
        <f>AA42</f>
        <v>0</v>
      </c>
      <c r="O42" s="6">
        <v>14</v>
      </c>
      <c r="P42" s="16" t="s">
        <v>38</v>
      </c>
      <c r="Q42" s="17" t="s">
        <v>72</v>
      </c>
      <c r="R42" s="36">
        <v>10</v>
      </c>
      <c r="S42" s="37">
        <v>30</v>
      </c>
      <c r="T42" s="38">
        <f>O42*60+Q42</f>
        <v>840</v>
      </c>
      <c r="U42" s="39">
        <f>T42-S42</f>
        <v>810</v>
      </c>
      <c r="V42" s="40">
        <f t="shared" si="5"/>
        <v>13.5</v>
      </c>
      <c r="W42" s="40">
        <f t="shared" si="6"/>
        <v>13</v>
      </c>
      <c r="X42" s="40">
        <f>MOD(U42,60)</f>
        <v>30</v>
      </c>
      <c r="Y42" s="40">
        <f t="shared" si="8"/>
        <v>3</v>
      </c>
      <c r="Z42" s="40">
        <f t="shared" si="9"/>
        <v>3</v>
      </c>
      <c r="AA42" s="40">
        <f>(Y42-Z42)*10</f>
        <v>0</v>
      </c>
      <c r="AB42" s="39">
        <f>U42-R42</f>
        <v>800</v>
      </c>
      <c r="AC42" s="40">
        <f t="shared" si="12"/>
        <v>13.333333333333334</v>
      </c>
      <c r="AD42" s="40">
        <f t="shared" si="13"/>
        <v>13</v>
      </c>
      <c r="AE42" s="40">
        <f>MOD(AB42,60)</f>
        <v>20</v>
      </c>
      <c r="AF42" s="40">
        <f t="shared" si="15"/>
        <v>2</v>
      </c>
      <c r="AG42" s="40">
        <f t="shared" si="16"/>
        <v>2</v>
      </c>
      <c r="AH42" s="40">
        <f>(AF42-AG42)*10</f>
        <v>0</v>
      </c>
      <c r="AI42" s="39" t="e">
        <f>AB42-#REF!</f>
        <v>#REF!</v>
      </c>
      <c r="AJ42" s="40" t="e">
        <f t="shared" si="18"/>
        <v>#REF!</v>
      </c>
      <c r="AK42" s="40" t="e">
        <f t="shared" si="19"/>
        <v>#REF!</v>
      </c>
      <c r="AL42" s="40" t="e">
        <f>MOD(AI42,60)</f>
        <v>#REF!</v>
      </c>
      <c r="AM42" s="40" t="e">
        <f t="shared" si="21"/>
        <v>#REF!</v>
      </c>
      <c r="AN42" s="40" t="e">
        <f t="shared" si="22"/>
        <v>#REF!</v>
      </c>
      <c r="AO42" s="40" t="e">
        <f>(AM42-AN42)*10</f>
        <v>#REF!</v>
      </c>
    </row>
    <row r="43" spans="1:41" s="41" customFormat="1" ht="21" customHeight="1">
      <c r="A43" s="29">
        <v>7</v>
      </c>
      <c r="B43" s="20" t="s">
        <v>45</v>
      </c>
      <c r="C43" s="20" t="s">
        <v>42</v>
      </c>
      <c r="D43" s="18" t="s">
        <v>58</v>
      </c>
      <c r="E43" s="51" t="s">
        <v>102</v>
      </c>
      <c r="F43" s="52"/>
      <c r="G43" s="31">
        <f t="shared" si="42"/>
        <v>13</v>
      </c>
      <c r="H43" s="32" t="s">
        <v>30</v>
      </c>
      <c r="I43" s="33">
        <f t="shared" si="43"/>
        <v>2</v>
      </c>
      <c r="J43" s="34">
        <f t="shared" si="43"/>
        <v>0</v>
      </c>
      <c r="K43" s="31">
        <f t="shared" si="44"/>
        <v>13</v>
      </c>
      <c r="L43" s="32" t="s">
        <v>30</v>
      </c>
      <c r="M43" s="33">
        <f t="shared" si="45"/>
        <v>3</v>
      </c>
      <c r="N43" s="35">
        <f t="shared" si="45"/>
        <v>0</v>
      </c>
      <c r="O43" s="6">
        <v>14</v>
      </c>
      <c r="P43" s="16" t="s">
        <v>30</v>
      </c>
      <c r="Q43" s="17" t="s">
        <v>31</v>
      </c>
      <c r="R43" s="36">
        <v>10</v>
      </c>
      <c r="S43" s="37">
        <v>30</v>
      </c>
      <c r="T43" s="38">
        <f t="shared" si="46"/>
        <v>840</v>
      </c>
      <c r="U43" s="39">
        <f t="shared" si="47"/>
        <v>810</v>
      </c>
      <c r="V43" s="40">
        <f t="shared" si="5"/>
        <v>13.5</v>
      </c>
      <c r="W43" s="40">
        <f t="shared" si="6"/>
        <v>13</v>
      </c>
      <c r="X43" s="40">
        <f t="shared" si="48"/>
        <v>30</v>
      </c>
      <c r="Y43" s="40">
        <f t="shared" si="8"/>
        <v>3</v>
      </c>
      <c r="Z43" s="40">
        <f t="shared" si="9"/>
        <v>3</v>
      </c>
      <c r="AA43" s="40">
        <f t="shared" si="49"/>
        <v>0</v>
      </c>
      <c r="AB43" s="39">
        <f t="shared" si="50"/>
        <v>800</v>
      </c>
      <c r="AC43" s="40">
        <f t="shared" si="12"/>
        <v>13.333333333333334</v>
      </c>
      <c r="AD43" s="40">
        <f t="shared" si="13"/>
        <v>13</v>
      </c>
      <c r="AE43" s="40">
        <f t="shared" si="51"/>
        <v>20</v>
      </c>
      <c r="AF43" s="40">
        <f t="shared" si="15"/>
        <v>2</v>
      </c>
      <c r="AG43" s="40">
        <f t="shared" si="16"/>
        <v>2</v>
      </c>
      <c r="AH43" s="40">
        <f t="shared" si="52"/>
        <v>0</v>
      </c>
      <c r="AI43" s="39" t="e">
        <f>AB43-#REF!</f>
        <v>#REF!</v>
      </c>
      <c r="AJ43" s="40" t="e">
        <f t="shared" si="18"/>
        <v>#REF!</v>
      </c>
      <c r="AK43" s="40" t="e">
        <f t="shared" si="19"/>
        <v>#REF!</v>
      </c>
      <c r="AL43" s="40" t="e">
        <f t="shared" si="53"/>
        <v>#REF!</v>
      </c>
      <c r="AM43" s="40" t="e">
        <f t="shared" si="21"/>
        <v>#REF!</v>
      </c>
      <c r="AN43" s="40" t="e">
        <f t="shared" si="22"/>
        <v>#REF!</v>
      </c>
      <c r="AO43" s="40" t="e">
        <f t="shared" si="54"/>
        <v>#REF!</v>
      </c>
    </row>
    <row r="44" spans="1:41" s="41" customFormat="1" ht="21" customHeight="1">
      <c r="A44" s="29">
        <v>8</v>
      </c>
      <c r="B44" s="20" t="s">
        <v>45</v>
      </c>
      <c r="C44" s="20" t="s">
        <v>42</v>
      </c>
      <c r="D44" s="18" t="s">
        <v>59</v>
      </c>
      <c r="E44" s="51" t="s">
        <v>103</v>
      </c>
      <c r="F44" s="52"/>
      <c r="G44" s="31">
        <f t="shared" si="42"/>
        <v>13</v>
      </c>
      <c r="H44" s="32" t="s">
        <v>30</v>
      </c>
      <c r="I44" s="33">
        <f t="shared" si="43"/>
        <v>2</v>
      </c>
      <c r="J44" s="34">
        <f t="shared" si="43"/>
        <v>0</v>
      </c>
      <c r="K44" s="31">
        <f t="shared" si="44"/>
        <v>13</v>
      </c>
      <c r="L44" s="32" t="s">
        <v>30</v>
      </c>
      <c r="M44" s="33">
        <f t="shared" si="45"/>
        <v>3</v>
      </c>
      <c r="N44" s="35">
        <f t="shared" si="45"/>
        <v>0</v>
      </c>
      <c r="O44" s="6">
        <v>14</v>
      </c>
      <c r="P44" s="16" t="s">
        <v>30</v>
      </c>
      <c r="Q44" s="17" t="s">
        <v>31</v>
      </c>
      <c r="R44" s="36">
        <v>10</v>
      </c>
      <c r="S44" s="37">
        <v>30</v>
      </c>
      <c r="T44" s="38">
        <f t="shared" si="46"/>
        <v>840</v>
      </c>
      <c r="U44" s="39">
        <f t="shared" si="47"/>
        <v>810</v>
      </c>
      <c r="V44" s="40">
        <f t="shared" si="5"/>
        <v>13.5</v>
      </c>
      <c r="W44" s="40">
        <f t="shared" si="6"/>
        <v>13</v>
      </c>
      <c r="X44" s="40">
        <f t="shared" si="48"/>
        <v>30</v>
      </c>
      <c r="Y44" s="40">
        <f t="shared" si="8"/>
        <v>3</v>
      </c>
      <c r="Z44" s="40">
        <f t="shared" si="9"/>
        <v>3</v>
      </c>
      <c r="AA44" s="40">
        <f t="shared" si="49"/>
        <v>0</v>
      </c>
      <c r="AB44" s="39">
        <f t="shared" si="50"/>
        <v>800</v>
      </c>
      <c r="AC44" s="40">
        <f t="shared" si="12"/>
        <v>13.333333333333334</v>
      </c>
      <c r="AD44" s="40">
        <f t="shared" si="13"/>
        <v>13</v>
      </c>
      <c r="AE44" s="40">
        <f t="shared" si="51"/>
        <v>20</v>
      </c>
      <c r="AF44" s="40">
        <f t="shared" si="15"/>
        <v>2</v>
      </c>
      <c r="AG44" s="40">
        <f t="shared" si="16"/>
        <v>2</v>
      </c>
      <c r="AH44" s="40">
        <f t="shared" si="52"/>
        <v>0</v>
      </c>
      <c r="AI44" s="39" t="e">
        <f>AB44-#REF!</f>
        <v>#REF!</v>
      </c>
      <c r="AJ44" s="40" t="e">
        <f t="shared" si="18"/>
        <v>#REF!</v>
      </c>
      <c r="AK44" s="40" t="e">
        <f t="shared" si="19"/>
        <v>#REF!</v>
      </c>
      <c r="AL44" s="40" t="e">
        <f t="shared" si="53"/>
        <v>#REF!</v>
      </c>
      <c r="AM44" s="40" t="e">
        <f t="shared" si="21"/>
        <v>#REF!</v>
      </c>
      <c r="AN44" s="40" t="e">
        <f t="shared" si="22"/>
        <v>#REF!</v>
      </c>
      <c r="AO44" s="40" t="e">
        <f t="shared" si="54"/>
        <v>#REF!</v>
      </c>
    </row>
    <row r="45" spans="1:17" ht="21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9" s="41" customFormat="1" ht="21" customHeight="1">
      <c r="A46" s="64" t="s">
        <v>90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42"/>
      <c r="S46" s="42"/>
    </row>
    <row r="47" ht="22.5" customHeight="1">
      <c r="Q47" s="10"/>
    </row>
    <row r="48" ht="22.5" customHeight="1">
      <c r="Q48" s="10"/>
    </row>
    <row r="49" ht="22.5" customHeight="1">
      <c r="Q49" s="10"/>
    </row>
    <row r="50" ht="22.5" customHeight="1">
      <c r="Q50" s="10"/>
    </row>
    <row r="51" ht="22.5" customHeight="1">
      <c r="Q51" s="10"/>
    </row>
    <row r="52" ht="22.5" customHeight="1">
      <c r="Q52" s="10"/>
    </row>
    <row r="53" ht="22.5" customHeight="1">
      <c r="Q53" s="10"/>
    </row>
    <row r="54" ht="22.5" customHeight="1">
      <c r="Q54" s="10"/>
    </row>
    <row r="55" ht="22.5" customHeight="1">
      <c r="Q55" s="10"/>
    </row>
    <row r="56" ht="22.5" customHeight="1">
      <c r="Q56" s="10"/>
    </row>
    <row r="57" ht="22.5" customHeight="1">
      <c r="Q57" s="10"/>
    </row>
    <row r="58" ht="22.5" customHeight="1">
      <c r="Q58" s="10"/>
    </row>
    <row r="59" ht="22.5" customHeight="1">
      <c r="Q59" s="10"/>
    </row>
    <row r="60" ht="22.5" customHeight="1">
      <c r="Q60" s="10"/>
    </row>
    <row r="61" ht="22.5" customHeight="1">
      <c r="Q61" s="10"/>
    </row>
    <row r="62" ht="22.5" customHeight="1">
      <c r="Q62" s="10"/>
    </row>
    <row r="63" ht="22.5" customHeight="1">
      <c r="Q63" s="10"/>
    </row>
    <row r="64" ht="22.5" customHeight="1">
      <c r="Q64" s="10"/>
    </row>
    <row r="65" ht="22.5" customHeight="1">
      <c r="Q65" s="10"/>
    </row>
    <row r="66" ht="22.5" customHeight="1">
      <c r="Q66" s="10"/>
    </row>
    <row r="67" ht="22.5" customHeight="1">
      <c r="Q67" s="10"/>
    </row>
    <row r="68" ht="22.5" customHeight="1">
      <c r="Q68" s="10"/>
    </row>
    <row r="69" ht="22.5" customHeight="1">
      <c r="Q69" s="10"/>
    </row>
    <row r="70" ht="22.5" customHeight="1">
      <c r="Q70" s="10"/>
    </row>
    <row r="71" ht="22.5" customHeight="1">
      <c r="Q71" s="10"/>
    </row>
    <row r="72" ht="22.5" customHeight="1">
      <c r="Q72" s="10"/>
    </row>
    <row r="73" ht="22.5" customHeight="1">
      <c r="Q73" s="10"/>
    </row>
    <row r="74" ht="22.5" customHeight="1">
      <c r="Q74" s="10"/>
    </row>
    <row r="75" ht="22.5" customHeight="1">
      <c r="Q75" s="10"/>
    </row>
    <row r="76" ht="22.5" customHeight="1">
      <c r="Q76" s="10"/>
    </row>
    <row r="77" ht="22.5" customHeight="1">
      <c r="Q77" s="10"/>
    </row>
    <row r="78" ht="22.5" customHeight="1">
      <c r="Q78" s="10"/>
    </row>
    <row r="79" ht="22.5" customHeight="1">
      <c r="Q79" s="10"/>
    </row>
    <row r="80" ht="22.5" customHeight="1">
      <c r="Q80" s="10"/>
    </row>
    <row r="81" ht="22.5" customHeight="1">
      <c r="Q81" s="10"/>
    </row>
    <row r="82" ht="22.5" customHeight="1">
      <c r="Q82" s="10"/>
    </row>
    <row r="83" ht="22.5" customHeight="1">
      <c r="Q83" s="10"/>
    </row>
    <row r="84" ht="22.5" customHeight="1">
      <c r="Q84" s="10"/>
    </row>
    <row r="85" ht="22.5" customHeight="1">
      <c r="Q85" s="10"/>
    </row>
    <row r="86" ht="22.5" customHeight="1">
      <c r="Q86" s="10"/>
    </row>
    <row r="87" ht="22.5" customHeight="1">
      <c r="Q87" s="10"/>
    </row>
    <row r="88" ht="22.5" customHeight="1">
      <c r="Q88" s="10"/>
    </row>
    <row r="89" ht="22.5" customHeight="1">
      <c r="Q89" s="10"/>
    </row>
    <row r="90" ht="22.5" customHeight="1">
      <c r="Q90" s="10"/>
    </row>
    <row r="91" ht="22.5" customHeight="1">
      <c r="Q91" s="10"/>
    </row>
    <row r="92" ht="22.5" customHeight="1">
      <c r="Q92" s="10"/>
    </row>
    <row r="93" ht="22.5" customHeight="1">
      <c r="Q93" s="10"/>
    </row>
    <row r="94" ht="22.5" customHeight="1">
      <c r="Q94" s="10"/>
    </row>
    <row r="95" ht="22.5" customHeight="1">
      <c r="Q95" s="10"/>
    </row>
    <row r="96" ht="22.5" customHeight="1">
      <c r="Q96" s="10"/>
    </row>
    <row r="97" ht="22.5" customHeight="1">
      <c r="Q97" s="10"/>
    </row>
    <row r="98" ht="22.5" customHeight="1">
      <c r="Q98" s="10"/>
    </row>
    <row r="99" ht="22.5" customHeight="1">
      <c r="Q99" s="10"/>
    </row>
    <row r="100" ht="22.5" customHeight="1">
      <c r="Q100" s="10"/>
    </row>
    <row r="101" ht="22.5" customHeight="1">
      <c r="Q101" s="10"/>
    </row>
    <row r="102" ht="22.5" customHeight="1">
      <c r="Q102" s="10"/>
    </row>
    <row r="103" ht="22.5" customHeight="1">
      <c r="Q103" s="10"/>
    </row>
    <row r="104" ht="22.5" customHeight="1">
      <c r="Q104" s="10"/>
    </row>
    <row r="105" ht="22.5" customHeight="1">
      <c r="Q105" s="10"/>
    </row>
    <row r="106" ht="22.5" customHeight="1">
      <c r="Q106" s="10"/>
    </row>
    <row r="107" ht="22.5" customHeight="1">
      <c r="Q107" s="10"/>
    </row>
    <row r="108" ht="22.5" customHeight="1">
      <c r="Q108" s="10"/>
    </row>
    <row r="109" ht="22.5" customHeight="1">
      <c r="Q109" s="10"/>
    </row>
    <row r="110" ht="22.5" customHeight="1">
      <c r="Q110" s="10"/>
    </row>
    <row r="111" ht="22.5" customHeight="1">
      <c r="Q111" s="10"/>
    </row>
    <row r="112" ht="22.5" customHeight="1">
      <c r="Q112" s="10"/>
    </row>
    <row r="113" ht="22.5" customHeight="1">
      <c r="Q113" s="10"/>
    </row>
    <row r="114" ht="22.5" customHeight="1">
      <c r="Q114" s="10"/>
    </row>
    <row r="115" ht="22.5" customHeight="1">
      <c r="Q115" s="10"/>
    </row>
    <row r="116" ht="22.5" customHeight="1">
      <c r="Q116" s="10"/>
    </row>
    <row r="117" ht="22.5" customHeight="1">
      <c r="Q117" s="10"/>
    </row>
    <row r="118" ht="22.5" customHeight="1">
      <c r="Q118" s="10"/>
    </row>
    <row r="119" ht="22.5" customHeight="1">
      <c r="Q119" s="10"/>
    </row>
    <row r="120" ht="22.5" customHeight="1">
      <c r="Q120" s="10"/>
    </row>
    <row r="121" ht="22.5" customHeight="1">
      <c r="Q121" s="10"/>
    </row>
    <row r="122" ht="22.5" customHeight="1">
      <c r="Q122" s="10"/>
    </row>
    <row r="123" ht="22.5" customHeight="1">
      <c r="Q123" s="10"/>
    </row>
    <row r="124" ht="22.5" customHeight="1">
      <c r="Q124" s="10"/>
    </row>
    <row r="125" ht="22.5" customHeight="1">
      <c r="Q125" s="10"/>
    </row>
    <row r="126" ht="22.5" customHeight="1">
      <c r="Q126" s="10"/>
    </row>
    <row r="127" ht="22.5" customHeight="1">
      <c r="Q127" s="10"/>
    </row>
    <row r="128" ht="22.5" customHeight="1">
      <c r="Q128" s="10"/>
    </row>
    <row r="129" ht="22.5" customHeight="1">
      <c r="Q129" s="10"/>
    </row>
    <row r="130" ht="22.5" customHeight="1">
      <c r="Q130" s="10"/>
    </row>
    <row r="131" ht="22.5" customHeight="1">
      <c r="Q131" s="10"/>
    </row>
    <row r="132" ht="22.5" customHeight="1">
      <c r="Q132" s="10"/>
    </row>
    <row r="133" ht="22.5" customHeight="1">
      <c r="Q133" s="10"/>
    </row>
    <row r="134" ht="22.5" customHeight="1">
      <c r="Q134" s="10"/>
    </row>
    <row r="135" ht="22.5" customHeight="1">
      <c r="Q135" s="10"/>
    </row>
    <row r="136" ht="22.5" customHeight="1">
      <c r="Q136" s="10"/>
    </row>
    <row r="137" ht="22.5" customHeight="1">
      <c r="Q137" s="10"/>
    </row>
    <row r="138" ht="22.5" customHeight="1">
      <c r="Q138" s="10"/>
    </row>
    <row r="139" ht="22.5" customHeight="1">
      <c r="Q139" s="10"/>
    </row>
    <row r="140" ht="22.5" customHeight="1">
      <c r="Q140" s="10"/>
    </row>
    <row r="141" ht="22.5" customHeight="1">
      <c r="Q141" s="10"/>
    </row>
    <row r="142" ht="22.5" customHeight="1">
      <c r="Q142" s="10"/>
    </row>
    <row r="143" ht="22.5" customHeight="1">
      <c r="Q143" s="10"/>
    </row>
    <row r="144" ht="22.5" customHeight="1">
      <c r="Q144" s="10"/>
    </row>
    <row r="145" ht="22.5" customHeight="1">
      <c r="Q145" s="10"/>
    </row>
    <row r="146" ht="22.5" customHeight="1">
      <c r="Q146" s="10"/>
    </row>
    <row r="147" ht="22.5" customHeight="1">
      <c r="Q147" s="10"/>
    </row>
    <row r="148" ht="22.5" customHeight="1">
      <c r="Q148" s="10"/>
    </row>
    <row r="149" ht="22.5" customHeight="1">
      <c r="Q149" s="10"/>
    </row>
    <row r="150" ht="22.5" customHeight="1">
      <c r="Q150" s="10"/>
    </row>
    <row r="151" ht="22.5" customHeight="1">
      <c r="Q151" s="10"/>
    </row>
    <row r="152" ht="22.5" customHeight="1">
      <c r="Q152" s="10"/>
    </row>
    <row r="153" ht="22.5" customHeight="1">
      <c r="Q153" s="10"/>
    </row>
    <row r="154" ht="22.5" customHeight="1">
      <c r="Q154" s="10"/>
    </row>
    <row r="155" ht="22.5" customHeight="1">
      <c r="Q155" s="10"/>
    </row>
    <row r="156" ht="22.5" customHeight="1">
      <c r="Q156" s="10"/>
    </row>
    <row r="157" ht="22.5" customHeight="1">
      <c r="Q157" s="10"/>
    </row>
    <row r="158" ht="22.5" customHeight="1">
      <c r="Q158" s="10"/>
    </row>
    <row r="159" ht="22.5" customHeight="1">
      <c r="Q159" s="10"/>
    </row>
    <row r="160" ht="22.5" customHeight="1">
      <c r="Q160" s="10"/>
    </row>
    <row r="161" ht="22.5" customHeight="1">
      <c r="Q161" s="10"/>
    </row>
    <row r="162" ht="22.5" customHeight="1">
      <c r="Q162" s="10"/>
    </row>
    <row r="163" ht="22.5" customHeight="1">
      <c r="Q163" s="10"/>
    </row>
    <row r="164" ht="22.5" customHeight="1">
      <c r="Q164" s="10"/>
    </row>
    <row r="165" ht="22.5" customHeight="1">
      <c r="Q165" s="10"/>
    </row>
    <row r="166" ht="22.5" customHeight="1">
      <c r="Q166" s="10"/>
    </row>
    <row r="167" ht="22.5" customHeight="1">
      <c r="Q167" s="10"/>
    </row>
    <row r="168" ht="22.5" customHeight="1">
      <c r="Q168" s="10"/>
    </row>
    <row r="169" ht="22.5" customHeight="1">
      <c r="Q169" s="10"/>
    </row>
    <row r="170" ht="22.5" customHeight="1">
      <c r="Q170" s="10"/>
    </row>
    <row r="171" ht="22.5" customHeight="1">
      <c r="Q171" s="10"/>
    </row>
    <row r="172" ht="22.5" customHeight="1">
      <c r="Q172" s="10"/>
    </row>
    <row r="173" ht="22.5" customHeight="1">
      <c r="Q173" s="10"/>
    </row>
    <row r="174" ht="22.5" customHeight="1">
      <c r="Q174" s="10"/>
    </row>
    <row r="175" ht="22.5" customHeight="1">
      <c r="Q175" s="10"/>
    </row>
    <row r="176" ht="22.5" customHeight="1">
      <c r="Q176" s="10"/>
    </row>
    <row r="177" ht="22.5" customHeight="1">
      <c r="Q177" s="10"/>
    </row>
    <row r="178" ht="22.5" customHeight="1">
      <c r="Q178" s="10"/>
    </row>
    <row r="179" ht="22.5" customHeight="1">
      <c r="Q179" s="10"/>
    </row>
    <row r="180" ht="22.5" customHeight="1">
      <c r="Q180" s="10"/>
    </row>
    <row r="181" ht="22.5" customHeight="1">
      <c r="Q181" s="10"/>
    </row>
    <row r="182" ht="22.5" customHeight="1">
      <c r="Q182" s="10"/>
    </row>
    <row r="183" ht="22.5" customHeight="1">
      <c r="Q183" s="10"/>
    </row>
    <row r="184" ht="22.5" customHeight="1">
      <c r="Q184" s="10"/>
    </row>
    <row r="185" ht="22.5" customHeight="1">
      <c r="Q185" s="10"/>
    </row>
    <row r="186" ht="22.5" customHeight="1">
      <c r="Q186" s="10"/>
    </row>
    <row r="187" ht="22.5" customHeight="1">
      <c r="Q187" s="10"/>
    </row>
    <row r="188" ht="22.5" customHeight="1">
      <c r="Q188" s="10"/>
    </row>
    <row r="189" ht="22.5" customHeight="1">
      <c r="Q189" s="10"/>
    </row>
    <row r="190" ht="22.5" customHeight="1">
      <c r="Q190" s="10"/>
    </row>
    <row r="191" ht="22.5" customHeight="1">
      <c r="Q191" s="10"/>
    </row>
    <row r="192" ht="22.5" customHeight="1">
      <c r="Q192" s="10"/>
    </row>
    <row r="193" ht="22.5" customHeight="1">
      <c r="Q193" s="10"/>
    </row>
    <row r="194" ht="22.5" customHeight="1">
      <c r="Q194" s="10"/>
    </row>
    <row r="195" ht="22.5" customHeight="1">
      <c r="Q195" s="10"/>
    </row>
    <row r="196" ht="22.5" customHeight="1">
      <c r="Q196" s="10"/>
    </row>
    <row r="197" ht="22.5" customHeight="1">
      <c r="Q197" s="10"/>
    </row>
    <row r="198" ht="22.5" customHeight="1">
      <c r="Q198" s="10"/>
    </row>
    <row r="199" ht="22.5" customHeight="1">
      <c r="Q199" s="10"/>
    </row>
    <row r="200" ht="22.5" customHeight="1">
      <c r="Q200" s="10"/>
    </row>
    <row r="201" ht="22.5" customHeight="1">
      <c r="Q201" s="10"/>
    </row>
    <row r="202" ht="22.5" customHeight="1">
      <c r="Q202" s="10"/>
    </row>
    <row r="203" ht="22.5" customHeight="1">
      <c r="Q203" s="10"/>
    </row>
    <row r="204" ht="22.5" customHeight="1">
      <c r="Q204" s="10"/>
    </row>
    <row r="205" ht="22.5" customHeight="1">
      <c r="Q205" s="10"/>
    </row>
    <row r="206" ht="22.5" customHeight="1">
      <c r="Q206" s="10"/>
    </row>
    <row r="207" ht="22.5" customHeight="1">
      <c r="Q207" s="10"/>
    </row>
    <row r="208" ht="22.5" customHeight="1">
      <c r="Q208" s="10"/>
    </row>
    <row r="209" ht="22.5" customHeight="1">
      <c r="Q209" s="10"/>
    </row>
    <row r="210" ht="22.5" customHeight="1">
      <c r="Q210" s="10"/>
    </row>
    <row r="211" ht="22.5" customHeight="1">
      <c r="Q211" s="10"/>
    </row>
    <row r="212" ht="22.5" customHeight="1">
      <c r="Q212" s="10"/>
    </row>
    <row r="213" ht="22.5" customHeight="1">
      <c r="Q213" s="10"/>
    </row>
    <row r="214" ht="22.5" customHeight="1">
      <c r="Q214" s="10"/>
    </row>
    <row r="215" ht="22.5" customHeight="1">
      <c r="Q215" s="10"/>
    </row>
    <row r="216" ht="22.5" customHeight="1">
      <c r="Q216" s="10"/>
    </row>
    <row r="217" ht="22.5" customHeight="1">
      <c r="Q217" s="10"/>
    </row>
    <row r="218" ht="22.5" customHeight="1">
      <c r="Q218" s="10"/>
    </row>
    <row r="219" ht="22.5" customHeight="1">
      <c r="Q219" s="10"/>
    </row>
    <row r="220" ht="22.5" customHeight="1">
      <c r="Q220" s="10"/>
    </row>
    <row r="221" ht="22.5" customHeight="1">
      <c r="Q221" s="10"/>
    </row>
    <row r="222" ht="22.5" customHeight="1">
      <c r="Q222" s="10"/>
    </row>
    <row r="223" ht="22.5" customHeight="1">
      <c r="Q223" s="10"/>
    </row>
    <row r="224" ht="22.5" customHeight="1">
      <c r="Q224" s="10"/>
    </row>
    <row r="225" ht="22.5" customHeight="1">
      <c r="Q225" s="10"/>
    </row>
    <row r="226" ht="22.5" customHeight="1">
      <c r="Q226" s="10"/>
    </row>
    <row r="227" ht="22.5" customHeight="1">
      <c r="Q227" s="10"/>
    </row>
    <row r="228" ht="22.5" customHeight="1">
      <c r="Q228" s="10"/>
    </row>
    <row r="229" ht="22.5" customHeight="1">
      <c r="Q229" s="10"/>
    </row>
    <row r="230" ht="22.5" customHeight="1">
      <c r="Q230" s="10"/>
    </row>
    <row r="231" ht="22.5" customHeight="1">
      <c r="Q231" s="10"/>
    </row>
    <row r="232" ht="22.5" customHeight="1">
      <c r="Q232" s="10"/>
    </row>
    <row r="233" ht="22.5" customHeight="1">
      <c r="Q233" s="10"/>
    </row>
    <row r="234" ht="22.5" customHeight="1">
      <c r="Q234" s="10"/>
    </row>
    <row r="235" ht="22.5" customHeight="1">
      <c r="Q235" s="10"/>
    </row>
    <row r="236" ht="22.5" customHeight="1">
      <c r="Q236" s="10"/>
    </row>
    <row r="237" ht="22.5" customHeight="1">
      <c r="Q237" s="10"/>
    </row>
    <row r="238" ht="22.5" customHeight="1">
      <c r="Q238" s="10"/>
    </row>
    <row r="239" ht="22.5" customHeight="1">
      <c r="Q239" s="10"/>
    </row>
    <row r="240" ht="22.5" customHeight="1">
      <c r="Q240" s="10"/>
    </row>
    <row r="241" ht="22.5" customHeight="1">
      <c r="Q241" s="10"/>
    </row>
    <row r="242" ht="22.5" customHeight="1">
      <c r="Q242" s="10"/>
    </row>
    <row r="243" ht="22.5" customHeight="1">
      <c r="Q243" s="10"/>
    </row>
    <row r="244" ht="22.5" customHeight="1">
      <c r="Q244" s="10"/>
    </row>
    <row r="245" ht="22.5" customHeight="1">
      <c r="Q245" s="10"/>
    </row>
    <row r="246" ht="22.5" customHeight="1">
      <c r="Q246" s="10"/>
    </row>
    <row r="247" ht="22.5" customHeight="1">
      <c r="Q247" s="10"/>
    </row>
    <row r="248" ht="22.5" customHeight="1">
      <c r="Q248" s="10"/>
    </row>
    <row r="249" ht="22.5" customHeight="1">
      <c r="Q249" s="10"/>
    </row>
    <row r="250" ht="22.5" customHeight="1">
      <c r="Q250" s="10"/>
    </row>
    <row r="251" ht="22.5" customHeight="1">
      <c r="Q251" s="10"/>
    </row>
    <row r="252" ht="22.5" customHeight="1">
      <c r="Q252" s="10"/>
    </row>
    <row r="253" ht="22.5" customHeight="1">
      <c r="Q253" s="10"/>
    </row>
    <row r="254" ht="22.5" customHeight="1">
      <c r="Q254" s="10"/>
    </row>
    <row r="255" ht="22.5" customHeight="1">
      <c r="Q255" s="10"/>
    </row>
    <row r="256" ht="22.5" customHeight="1">
      <c r="Q256" s="10"/>
    </row>
    <row r="257" ht="22.5" customHeight="1">
      <c r="Q257" s="10"/>
    </row>
    <row r="258" ht="22.5" customHeight="1">
      <c r="Q258" s="10"/>
    </row>
    <row r="259" ht="22.5" customHeight="1">
      <c r="Q259" s="10"/>
    </row>
    <row r="260" ht="22.5" customHeight="1">
      <c r="Q260" s="10"/>
    </row>
    <row r="261" ht="22.5" customHeight="1">
      <c r="Q261" s="10"/>
    </row>
    <row r="262" ht="22.5" customHeight="1">
      <c r="Q262" s="10"/>
    </row>
    <row r="263" ht="22.5" customHeight="1">
      <c r="Q263" s="10"/>
    </row>
    <row r="264" ht="22.5" customHeight="1">
      <c r="Q264" s="10"/>
    </row>
    <row r="265" ht="22.5" customHeight="1">
      <c r="Q265" s="10"/>
    </row>
    <row r="266" ht="22.5" customHeight="1">
      <c r="Q266" s="10"/>
    </row>
    <row r="267" ht="22.5" customHeight="1">
      <c r="Q267" s="10"/>
    </row>
    <row r="268" ht="22.5" customHeight="1">
      <c r="Q268" s="10"/>
    </row>
    <row r="269" ht="22.5" customHeight="1">
      <c r="Q269" s="10"/>
    </row>
    <row r="270" ht="22.5" customHeight="1">
      <c r="Q270" s="10"/>
    </row>
    <row r="271" ht="22.5" customHeight="1">
      <c r="Q271" s="10"/>
    </row>
    <row r="272" ht="22.5" customHeight="1">
      <c r="Q272" s="10"/>
    </row>
    <row r="273" ht="22.5" customHeight="1">
      <c r="Q273" s="10"/>
    </row>
    <row r="274" ht="22.5" customHeight="1">
      <c r="Q274" s="10"/>
    </row>
    <row r="275" ht="22.5" customHeight="1">
      <c r="Q275" s="10"/>
    </row>
    <row r="276" ht="22.5" customHeight="1">
      <c r="Q276" s="10"/>
    </row>
    <row r="277" ht="22.5" customHeight="1">
      <c r="Q277" s="10"/>
    </row>
    <row r="278" ht="22.5" customHeight="1">
      <c r="Q278" s="10"/>
    </row>
    <row r="279" ht="22.5" customHeight="1">
      <c r="Q279" s="10"/>
    </row>
    <row r="280" ht="22.5" customHeight="1">
      <c r="Q280" s="10"/>
    </row>
    <row r="281" ht="22.5" customHeight="1">
      <c r="Q281" s="10"/>
    </row>
    <row r="282" ht="22.5" customHeight="1">
      <c r="Q282" s="10"/>
    </row>
    <row r="283" ht="22.5" customHeight="1">
      <c r="Q283" s="10"/>
    </row>
    <row r="284" ht="22.5" customHeight="1">
      <c r="Q284" s="10"/>
    </row>
    <row r="285" ht="22.5" customHeight="1">
      <c r="Q285" s="10"/>
    </row>
    <row r="286" ht="22.5" customHeight="1">
      <c r="Q286" s="10"/>
    </row>
    <row r="287" ht="22.5" customHeight="1">
      <c r="Q287" s="10"/>
    </row>
    <row r="288" ht="22.5" customHeight="1">
      <c r="Q288" s="10"/>
    </row>
    <row r="289" ht="22.5" customHeight="1">
      <c r="Q289" s="10"/>
    </row>
    <row r="290" ht="22.5" customHeight="1">
      <c r="Q290" s="10"/>
    </row>
    <row r="291" ht="22.5" customHeight="1">
      <c r="Q291" s="10"/>
    </row>
    <row r="292" ht="22.5" customHeight="1">
      <c r="Q292" s="10"/>
    </row>
    <row r="293" ht="22.5" customHeight="1">
      <c r="Q293" s="10"/>
    </row>
    <row r="294" ht="22.5" customHeight="1">
      <c r="Q294" s="10"/>
    </row>
    <row r="295" ht="22.5" customHeight="1">
      <c r="Q295" s="10"/>
    </row>
    <row r="296" ht="22.5" customHeight="1">
      <c r="Q296" s="10"/>
    </row>
    <row r="297" ht="22.5" customHeight="1">
      <c r="Q297" s="10"/>
    </row>
    <row r="298" ht="22.5" customHeight="1">
      <c r="Q298" s="10"/>
    </row>
    <row r="299" ht="22.5" customHeight="1">
      <c r="Q299" s="10"/>
    </row>
    <row r="300" ht="22.5" customHeight="1">
      <c r="Q300" s="10"/>
    </row>
    <row r="301" ht="22.5" customHeight="1">
      <c r="Q301" s="10"/>
    </row>
    <row r="302" ht="22.5" customHeight="1">
      <c r="Q302" s="10"/>
    </row>
    <row r="303" ht="22.5" customHeight="1">
      <c r="Q303" s="10"/>
    </row>
    <row r="304" ht="22.5" customHeight="1">
      <c r="Q304" s="10"/>
    </row>
    <row r="305" ht="22.5" customHeight="1">
      <c r="Q305" s="10"/>
    </row>
    <row r="306" ht="22.5" customHeight="1">
      <c r="Q306" s="10"/>
    </row>
    <row r="307" ht="22.5" customHeight="1">
      <c r="Q307" s="10"/>
    </row>
    <row r="308" ht="22.5" customHeight="1">
      <c r="Q308" s="10"/>
    </row>
    <row r="309" ht="22.5" customHeight="1">
      <c r="Q309" s="10"/>
    </row>
    <row r="310" ht="22.5" customHeight="1">
      <c r="Q310" s="10"/>
    </row>
    <row r="311" ht="22.5" customHeight="1">
      <c r="Q311" s="10"/>
    </row>
    <row r="312" ht="22.5" customHeight="1">
      <c r="Q312" s="10"/>
    </row>
    <row r="313" ht="22.5" customHeight="1">
      <c r="Q313" s="10"/>
    </row>
    <row r="314" ht="22.5" customHeight="1">
      <c r="Q314" s="10"/>
    </row>
    <row r="315" ht="22.5" customHeight="1">
      <c r="Q315" s="10"/>
    </row>
    <row r="316" ht="22.5" customHeight="1">
      <c r="Q316" s="10"/>
    </row>
    <row r="317" ht="22.5" customHeight="1">
      <c r="Q317" s="10"/>
    </row>
    <row r="318" ht="22.5" customHeight="1">
      <c r="Q318" s="10"/>
    </row>
    <row r="319" ht="22.5" customHeight="1">
      <c r="Q319" s="10"/>
    </row>
    <row r="320" ht="22.5" customHeight="1">
      <c r="Q320" s="10"/>
    </row>
    <row r="321" ht="22.5" customHeight="1">
      <c r="Q321" s="10"/>
    </row>
    <row r="322" ht="22.5" customHeight="1">
      <c r="Q322" s="10"/>
    </row>
    <row r="323" ht="22.5" customHeight="1">
      <c r="Q323" s="10"/>
    </row>
    <row r="324" ht="22.5" customHeight="1">
      <c r="Q324" s="10"/>
    </row>
    <row r="325" ht="22.5" customHeight="1">
      <c r="Q325" s="10"/>
    </row>
    <row r="326" ht="22.5" customHeight="1">
      <c r="Q326" s="10"/>
    </row>
    <row r="327" ht="22.5" customHeight="1">
      <c r="Q327" s="10"/>
    </row>
    <row r="328" ht="22.5" customHeight="1">
      <c r="Q328" s="10"/>
    </row>
    <row r="329" ht="22.5" customHeight="1">
      <c r="Q329" s="10"/>
    </row>
    <row r="330" ht="22.5" customHeight="1">
      <c r="Q330" s="10"/>
    </row>
    <row r="331" ht="22.5" customHeight="1">
      <c r="Q331" s="10"/>
    </row>
    <row r="332" ht="22.5" customHeight="1">
      <c r="Q332" s="10"/>
    </row>
    <row r="333" ht="22.5" customHeight="1">
      <c r="Q333" s="10"/>
    </row>
    <row r="334" ht="22.5" customHeight="1">
      <c r="Q334" s="10"/>
    </row>
    <row r="335" ht="22.5" customHeight="1">
      <c r="Q335" s="10"/>
    </row>
    <row r="336" ht="22.5" customHeight="1">
      <c r="Q336" s="10"/>
    </row>
    <row r="337" ht="22.5" customHeight="1">
      <c r="Q337" s="10"/>
    </row>
    <row r="338" ht="22.5" customHeight="1">
      <c r="Q338" s="10"/>
    </row>
    <row r="339" ht="22.5" customHeight="1">
      <c r="Q339" s="10"/>
    </row>
    <row r="340" ht="22.5" customHeight="1">
      <c r="Q340" s="10"/>
    </row>
    <row r="341" ht="22.5" customHeight="1">
      <c r="Q341" s="10"/>
    </row>
    <row r="342" ht="22.5" customHeight="1">
      <c r="Q342" s="10"/>
    </row>
    <row r="343" ht="22.5" customHeight="1">
      <c r="Q343" s="10"/>
    </row>
    <row r="344" ht="22.5" customHeight="1">
      <c r="Q344" s="10"/>
    </row>
    <row r="345" ht="22.5" customHeight="1">
      <c r="Q345" s="10"/>
    </row>
    <row r="346" ht="22.5" customHeight="1">
      <c r="Q346" s="10"/>
    </row>
    <row r="347" ht="22.5" customHeight="1">
      <c r="Q347" s="10"/>
    </row>
    <row r="348" ht="22.5" customHeight="1">
      <c r="Q348" s="10"/>
    </row>
    <row r="349" ht="22.5" customHeight="1">
      <c r="Q349" s="10"/>
    </row>
    <row r="350" ht="22.5" customHeight="1">
      <c r="Q350" s="10"/>
    </row>
    <row r="351" ht="22.5" customHeight="1">
      <c r="Q351" s="10"/>
    </row>
    <row r="352" ht="22.5" customHeight="1">
      <c r="Q352" s="10"/>
    </row>
    <row r="353" ht="22.5" customHeight="1">
      <c r="Q353" s="10"/>
    </row>
    <row r="354" ht="22.5" customHeight="1">
      <c r="Q354" s="10"/>
    </row>
    <row r="355" ht="22.5" customHeight="1">
      <c r="Q355" s="10"/>
    </row>
    <row r="356" ht="22.5" customHeight="1">
      <c r="Q356" s="10"/>
    </row>
    <row r="357" ht="22.5" customHeight="1">
      <c r="Q357" s="10"/>
    </row>
    <row r="358" ht="22.5" customHeight="1">
      <c r="Q358" s="10"/>
    </row>
    <row r="359" ht="22.5" customHeight="1">
      <c r="Q359" s="10"/>
    </row>
    <row r="360" ht="22.5" customHeight="1">
      <c r="Q360" s="10"/>
    </row>
    <row r="361" ht="22.5" customHeight="1">
      <c r="Q361" s="10"/>
    </row>
    <row r="362" ht="22.5" customHeight="1">
      <c r="Q362" s="10"/>
    </row>
    <row r="363" ht="22.5" customHeight="1">
      <c r="Q363" s="10"/>
    </row>
    <row r="364" ht="22.5" customHeight="1">
      <c r="Q364" s="10"/>
    </row>
    <row r="365" ht="22.5" customHeight="1">
      <c r="Q365" s="10"/>
    </row>
    <row r="366" ht="22.5" customHeight="1">
      <c r="Q366" s="10"/>
    </row>
    <row r="367" ht="22.5" customHeight="1">
      <c r="Q367" s="10"/>
    </row>
    <row r="368" ht="22.5" customHeight="1">
      <c r="Q368" s="10"/>
    </row>
    <row r="369" ht="22.5" customHeight="1">
      <c r="Q369" s="10"/>
    </row>
    <row r="370" ht="22.5" customHeight="1">
      <c r="Q370" s="10"/>
    </row>
    <row r="371" ht="22.5" customHeight="1">
      <c r="Q371" s="10"/>
    </row>
    <row r="372" ht="22.5" customHeight="1">
      <c r="Q372" s="10"/>
    </row>
    <row r="373" ht="22.5" customHeight="1">
      <c r="Q373" s="10"/>
    </row>
    <row r="374" ht="22.5" customHeight="1">
      <c r="Q374" s="10"/>
    </row>
    <row r="375" ht="22.5" customHeight="1">
      <c r="Q375" s="10"/>
    </row>
    <row r="376" ht="22.5" customHeight="1">
      <c r="Q376" s="10"/>
    </row>
    <row r="377" ht="22.5" customHeight="1">
      <c r="Q377" s="10"/>
    </row>
    <row r="378" ht="22.5" customHeight="1">
      <c r="Q378" s="10"/>
    </row>
    <row r="379" ht="22.5" customHeight="1">
      <c r="Q379" s="10"/>
    </row>
    <row r="380" ht="22.5" customHeight="1">
      <c r="Q380" s="10"/>
    </row>
    <row r="381" ht="22.5" customHeight="1">
      <c r="Q381" s="10"/>
    </row>
    <row r="382" ht="22.5" customHeight="1">
      <c r="Q382" s="10"/>
    </row>
    <row r="383" ht="22.5" customHeight="1">
      <c r="Q383" s="10"/>
    </row>
    <row r="384" ht="22.5" customHeight="1">
      <c r="Q384" s="10"/>
    </row>
    <row r="385" ht="22.5" customHeight="1">
      <c r="Q385" s="10"/>
    </row>
    <row r="386" ht="22.5" customHeight="1">
      <c r="Q386" s="10"/>
    </row>
    <row r="387" ht="22.5" customHeight="1">
      <c r="Q387" s="10"/>
    </row>
    <row r="388" ht="22.5" customHeight="1">
      <c r="Q388" s="10"/>
    </row>
    <row r="389" ht="22.5" customHeight="1">
      <c r="Q389" s="10"/>
    </row>
    <row r="390" ht="22.5" customHeight="1">
      <c r="Q390" s="10"/>
    </row>
    <row r="391" ht="22.5" customHeight="1">
      <c r="Q391" s="10"/>
    </row>
    <row r="392" ht="22.5" customHeight="1">
      <c r="Q392" s="10"/>
    </row>
    <row r="393" ht="22.5" customHeight="1">
      <c r="Q393" s="10"/>
    </row>
    <row r="394" ht="22.5" customHeight="1">
      <c r="Q394" s="10"/>
    </row>
    <row r="395" ht="22.5" customHeight="1">
      <c r="Q395" s="10"/>
    </row>
    <row r="396" ht="22.5" customHeight="1">
      <c r="Q396" s="10"/>
    </row>
    <row r="397" ht="22.5" customHeight="1">
      <c r="Q397" s="10"/>
    </row>
    <row r="398" ht="22.5" customHeight="1">
      <c r="Q398" s="10"/>
    </row>
  </sheetData>
  <sheetProtection/>
  <mergeCells count="26">
    <mergeCell ref="A45:Q45"/>
    <mergeCell ref="A46:Q46"/>
    <mergeCell ref="A19:Q19"/>
    <mergeCell ref="A4:Q4"/>
    <mergeCell ref="E40:F40"/>
    <mergeCell ref="E44:F44"/>
    <mergeCell ref="E37:F37"/>
    <mergeCell ref="E43:F43"/>
    <mergeCell ref="E42:F42"/>
    <mergeCell ref="E38:F38"/>
    <mergeCell ref="A1:Q1"/>
    <mergeCell ref="A2:Q2"/>
    <mergeCell ref="A35:Q35"/>
    <mergeCell ref="O6:Q6"/>
    <mergeCell ref="B6:D6"/>
    <mergeCell ref="O36:Q36"/>
    <mergeCell ref="B36:D36"/>
    <mergeCell ref="A3:Q3"/>
    <mergeCell ref="A5:Q5"/>
    <mergeCell ref="K6:N6"/>
    <mergeCell ref="G6:J6"/>
    <mergeCell ref="G36:J36"/>
    <mergeCell ref="K36:N36"/>
    <mergeCell ref="E36:F36"/>
    <mergeCell ref="E41:F41"/>
    <mergeCell ref="E39:F39"/>
  </mergeCells>
  <printOptions/>
  <pageMargins left="0.7480314960629921" right="0.7480314960629921" top="0.38" bottom="0.2" header="0.2755905511811024" footer="0.28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新発田市立本丸中学校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小池哲也</dc:creator>
  <cp:keywords/>
  <dc:description/>
  <cp:lastModifiedBy>10830004</cp:lastModifiedBy>
  <cp:lastPrinted>2014-09-18T02:58:27Z</cp:lastPrinted>
  <dcterms:created xsi:type="dcterms:W3CDTF">2006-07-12T12:11:25Z</dcterms:created>
  <dcterms:modified xsi:type="dcterms:W3CDTF">2016-09-19T21:49:00Z</dcterms:modified>
  <cp:category/>
  <cp:version/>
  <cp:contentType/>
  <cp:contentStatus/>
</cp:coreProperties>
</file>