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3780" windowWidth="14955" windowHeight="9420" activeTab="1"/>
  </bookViews>
  <sheets>
    <sheet name="名簿" sheetId="3" r:id="rId1"/>
    <sheet name="競技役員・補助員" sheetId="1" r:id="rId2"/>
  </sheets>
  <definedNames>
    <definedName name="_xlnm.Print_Area" localSheetId="1">競技役員・補助員!$A$1:$N$48</definedName>
  </definedNames>
  <calcPr calcId="145621"/>
</workbook>
</file>

<file path=xl/calcChain.xml><?xml version="1.0" encoding="utf-8"?>
<calcChain xmlns="http://schemas.openxmlformats.org/spreadsheetml/2006/main">
  <c r="J21" i="1" l="1"/>
  <c r="K21" i="1"/>
  <c r="D17" i="1"/>
  <c r="E17" i="1"/>
  <c r="G21" i="1"/>
  <c r="H21" i="1"/>
  <c r="D4" i="1" l="1"/>
  <c r="E4" i="1"/>
  <c r="D13" i="1"/>
  <c r="E13" i="1"/>
  <c r="D15" i="1"/>
  <c r="E15" i="1"/>
  <c r="D16" i="1"/>
  <c r="E16" i="1"/>
  <c r="D18" i="1"/>
  <c r="E18" i="1"/>
  <c r="D26" i="1" l="1"/>
  <c r="E26" i="1"/>
  <c r="D21" i="1"/>
  <c r="E21" i="1"/>
  <c r="J9" i="1"/>
  <c r="K9" i="1"/>
  <c r="J10" i="1"/>
  <c r="K10" i="1"/>
  <c r="J11" i="1"/>
  <c r="K11" i="1"/>
  <c r="J12" i="1"/>
  <c r="K12" i="1"/>
  <c r="J14" i="1"/>
  <c r="K14" i="1"/>
  <c r="J15" i="1"/>
  <c r="K15" i="1"/>
  <c r="J16" i="1"/>
  <c r="K16" i="1"/>
  <c r="G9" i="1"/>
  <c r="H9" i="1"/>
  <c r="G10" i="1"/>
  <c r="H10" i="1"/>
  <c r="G11" i="1"/>
  <c r="H11" i="1"/>
  <c r="G12" i="1"/>
  <c r="H12" i="1"/>
  <c r="G14" i="1"/>
  <c r="H14" i="1"/>
  <c r="G15" i="1"/>
  <c r="H15" i="1"/>
  <c r="G16" i="1"/>
  <c r="H16" i="1"/>
  <c r="D27" i="1" l="1"/>
  <c r="E27" i="1"/>
  <c r="G27" i="1"/>
  <c r="H27" i="1"/>
  <c r="J27" i="1"/>
  <c r="K27" i="1"/>
  <c r="E10" i="1"/>
  <c r="E11" i="1"/>
  <c r="E12" i="1"/>
  <c r="D12" i="1"/>
  <c r="D7" i="1"/>
  <c r="D29" i="1"/>
  <c r="E29" i="1"/>
  <c r="G29" i="1"/>
  <c r="H29" i="1"/>
  <c r="J29" i="1"/>
  <c r="K29" i="1"/>
  <c r="D11" i="1"/>
  <c r="N31" i="1"/>
  <c r="M31" i="1"/>
  <c r="K31" i="1"/>
  <c r="J31" i="1"/>
  <c r="H31" i="1"/>
  <c r="G31" i="1"/>
  <c r="E31" i="1"/>
  <c r="D31" i="1"/>
  <c r="N30" i="1"/>
  <c r="M30" i="1"/>
  <c r="K30" i="1"/>
  <c r="J30" i="1"/>
  <c r="H30" i="1"/>
  <c r="G30" i="1"/>
  <c r="E30" i="1"/>
  <c r="D30" i="1"/>
  <c r="N28" i="1"/>
  <c r="M28" i="1"/>
  <c r="K28" i="1"/>
  <c r="J28" i="1"/>
  <c r="H28" i="1"/>
  <c r="G28" i="1"/>
  <c r="E28" i="1"/>
  <c r="D28" i="1"/>
  <c r="K25" i="1"/>
  <c r="J25" i="1"/>
  <c r="H25" i="1"/>
  <c r="G25" i="1"/>
  <c r="E25" i="1"/>
  <c r="D25" i="1"/>
  <c r="K24" i="1"/>
  <c r="J24" i="1"/>
  <c r="H24" i="1"/>
  <c r="G24" i="1"/>
  <c r="E24" i="1"/>
  <c r="D24" i="1"/>
  <c r="K23" i="1"/>
  <c r="J23" i="1"/>
  <c r="H23" i="1"/>
  <c r="G23" i="1"/>
  <c r="E23" i="1"/>
  <c r="D23" i="1"/>
  <c r="N22" i="1"/>
  <c r="M22" i="1"/>
  <c r="K22" i="1"/>
  <c r="J22" i="1"/>
  <c r="H22" i="1"/>
  <c r="G22" i="1"/>
  <c r="E22" i="1"/>
  <c r="D22" i="1"/>
  <c r="K20" i="1"/>
  <c r="J20" i="1"/>
  <c r="H20" i="1"/>
  <c r="G20" i="1"/>
  <c r="E20" i="1"/>
  <c r="D20" i="1"/>
  <c r="N19" i="1"/>
  <c r="M19" i="1"/>
  <c r="K19" i="1"/>
  <c r="J19" i="1"/>
  <c r="H19" i="1"/>
  <c r="G19" i="1"/>
  <c r="E19" i="1"/>
  <c r="D19" i="1"/>
  <c r="K18" i="1"/>
  <c r="J18" i="1"/>
  <c r="H18" i="1"/>
  <c r="G18" i="1"/>
  <c r="N16" i="1"/>
  <c r="M16" i="1"/>
  <c r="N14" i="1"/>
  <c r="M14" i="1"/>
  <c r="E14" i="1"/>
  <c r="D14" i="1"/>
  <c r="D10" i="1"/>
  <c r="N9" i="1"/>
  <c r="M9" i="1"/>
  <c r="E9" i="1"/>
  <c r="D9" i="1"/>
  <c r="K8" i="1"/>
  <c r="J8" i="1"/>
  <c r="H8" i="1"/>
  <c r="G8" i="1"/>
  <c r="E8" i="1"/>
  <c r="D8" i="1"/>
  <c r="K7" i="1"/>
  <c r="J7" i="1"/>
  <c r="H7" i="1"/>
  <c r="G7" i="1"/>
  <c r="E7" i="1"/>
  <c r="N6" i="1"/>
  <c r="M6" i="1"/>
  <c r="K6" i="1"/>
  <c r="J6" i="1"/>
  <c r="H6" i="1"/>
  <c r="G6" i="1"/>
  <c r="E6" i="1"/>
  <c r="D6" i="1"/>
  <c r="N5" i="1"/>
  <c r="M5" i="1"/>
  <c r="K5" i="1"/>
  <c r="J5" i="1"/>
  <c r="H5" i="1"/>
  <c r="G5" i="1"/>
  <c r="E5" i="1"/>
  <c r="D5" i="1"/>
  <c r="N3" i="1"/>
  <c r="M3" i="1"/>
  <c r="K3" i="1"/>
  <c r="J3" i="1"/>
  <c r="E3" i="1"/>
  <c r="D3" i="1"/>
  <c r="N2" i="1"/>
  <c r="M2" i="1"/>
  <c r="E2" i="1"/>
  <c r="G2" i="1"/>
  <c r="H2" i="1"/>
  <c r="J2" i="1"/>
  <c r="K2" i="1"/>
  <c r="D2" i="1"/>
  <c r="Q29" i="1" l="1"/>
  <c r="Q18" i="1"/>
  <c r="Q20" i="1"/>
  <c r="Q2" i="1"/>
  <c r="Q8" i="1"/>
  <c r="Q16" i="1"/>
  <c r="Q6" i="1"/>
  <c r="Q25" i="1"/>
  <c r="Q9" i="1"/>
  <c r="Q28" i="1"/>
  <c r="Q19" i="1"/>
  <c r="Q30" i="1"/>
  <c r="Q7" i="1"/>
  <c r="Q31" i="1"/>
  <c r="Q10" i="1"/>
  <c r="Q168" i="1"/>
  <c r="Q5" i="1"/>
  <c r="Q22" i="1"/>
  <c r="Q23" i="1"/>
  <c r="Q14" i="1"/>
  <c r="Q167" i="1"/>
  <c r="Q15" i="1"/>
  <c r="Q11" i="1"/>
  <c r="Q12" i="1"/>
  <c r="Q24" i="1"/>
  <c r="Q3" i="1"/>
</calcChain>
</file>

<file path=xl/sharedStrings.xml><?xml version="1.0" encoding="utf-8"?>
<sst xmlns="http://schemas.openxmlformats.org/spreadsheetml/2006/main" count="227" uniqueCount="161">
  <si>
    <t>総務</t>
    <rPh sb="0" eb="2">
      <t>ソウム</t>
    </rPh>
    <phoneticPr fontId="2"/>
  </si>
  <si>
    <t>技術総務</t>
    <rPh sb="0" eb="2">
      <t>ギジュツ</t>
    </rPh>
    <rPh sb="2" eb="4">
      <t>ソウム</t>
    </rPh>
    <phoneticPr fontId="2"/>
  </si>
  <si>
    <t>アナウンサー</t>
    <phoneticPr fontId="2"/>
  </si>
  <si>
    <t>風力計測員</t>
    <rPh sb="0" eb="2">
      <t>フウリョク</t>
    </rPh>
    <rPh sb="2" eb="4">
      <t>ケイソク</t>
    </rPh>
    <rPh sb="4" eb="5">
      <t>イン</t>
    </rPh>
    <phoneticPr fontId="2"/>
  </si>
  <si>
    <t>決勝審判員</t>
    <rPh sb="0" eb="2">
      <t>ケッショウ</t>
    </rPh>
    <rPh sb="2" eb="4">
      <t>シンパン</t>
    </rPh>
    <rPh sb="4" eb="5">
      <t>イン</t>
    </rPh>
    <phoneticPr fontId="2"/>
  </si>
  <si>
    <t>写真判定員</t>
    <rPh sb="0" eb="2">
      <t>シャシン</t>
    </rPh>
    <rPh sb="2" eb="4">
      <t>ハンテイ</t>
    </rPh>
    <rPh sb="4" eb="5">
      <t>イン</t>
    </rPh>
    <phoneticPr fontId="2"/>
  </si>
  <si>
    <t>棒高跳</t>
    <rPh sb="0" eb="3">
      <t>ボウタカト</t>
    </rPh>
    <phoneticPr fontId="2"/>
  </si>
  <si>
    <t>補助員係</t>
    <rPh sb="0" eb="3">
      <t>ホジョイン</t>
    </rPh>
    <rPh sb="3" eb="4">
      <t>カカリ</t>
    </rPh>
    <phoneticPr fontId="2"/>
  </si>
  <si>
    <t>出発</t>
    <rPh sb="0" eb="2">
      <t>シュッパツ</t>
    </rPh>
    <phoneticPr fontId="2"/>
  </si>
  <si>
    <t>監察員</t>
    <rPh sb="0" eb="2">
      <t>カンサツ</t>
    </rPh>
    <rPh sb="2" eb="3">
      <t>イン</t>
    </rPh>
    <phoneticPr fontId="2"/>
  </si>
  <si>
    <t>投擲審判員</t>
    <rPh sb="0" eb="2">
      <t>トウテキ</t>
    </rPh>
    <rPh sb="2" eb="4">
      <t>シンパン</t>
    </rPh>
    <rPh sb="4" eb="5">
      <t>イン</t>
    </rPh>
    <phoneticPr fontId="2"/>
  </si>
  <si>
    <t>出発係</t>
    <rPh sb="0" eb="2">
      <t>シュッパツ</t>
    </rPh>
    <rPh sb="2" eb="3">
      <t>カカ</t>
    </rPh>
    <phoneticPr fontId="2"/>
  </si>
  <si>
    <t>医務員</t>
    <rPh sb="0" eb="2">
      <t>イム</t>
    </rPh>
    <rPh sb="2" eb="3">
      <t>イン</t>
    </rPh>
    <phoneticPr fontId="2"/>
  </si>
  <si>
    <t>用器具係</t>
    <rPh sb="0" eb="1">
      <t>ヨウ</t>
    </rPh>
    <rPh sb="1" eb="3">
      <t>キグ</t>
    </rPh>
    <rPh sb="3" eb="4">
      <t>カカ</t>
    </rPh>
    <phoneticPr fontId="2"/>
  </si>
  <si>
    <t xml:space="preserve"> </t>
    <phoneticPr fontId="2"/>
  </si>
  <si>
    <t>◎</t>
    <phoneticPr fontId="2"/>
  </si>
  <si>
    <t>◎</t>
    <phoneticPr fontId="2"/>
  </si>
  <si>
    <t>○</t>
    <phoneticPr fontId="2"/>
  </si>
  <si>
    <t>○</t>
    <phoneticPr fontId="2"/>
  </si>
  <si>
    <t>№</t>
    <phoneticPr fontId="2"/>
  </si>
  <si>
    <t>登場回数</t>
    <rPh sb="0" eb="2">
      <t>トウジョウ</t>
    </rPh>
    <rPh sb="2" eb="4">
      <t>カイスウ</t>
    </rPh>
    <phoneticPr fontId="2"/>
  </si>
  <si>
    <t>◎</t>
    <phoneticPr fontId="2"/>
  </si>
  <si>
    <t>投擲</t>
  </si>
  <si>
    <t>監察</t>
  </si>
  <si>
    <t>一任</t>
  </si>
  <si>
    <t>跳躍</t>
  </si>
  <si>
    <t>一任します</t>
    <rPh sb="0" eb="2">
      <t>イチニン</t>
    </rPh>
    <phoneticPr fontId="2"/>
  </si>
  <si>
    <t>監察</t>
    <rPh sb="0" eb="2">
      <t>カンサツ</t>
    </rPh>
    <phoneticPr fontId="2"/>
  </si>
  <si>
    <t>競技者</t>
    <rPh sb="0" eb="3">
      <t>キョウギシャ</t>
    </rPh>
    <phoneticPr fontId="1"/>
  </si>
  <si>
    <t>審判長</t>
    <rPh sb="0" eb="3">
      <t>シンパンチョウ</t>
    </rPh>
    <phoneticPr fontId="1"/>
  </si>
  <si>
    <t>情報処理</t>
    <rPh sb="0" eb="2">
      <t>ジョウホウ</t>
    </rPh>
    <rPh sb="2" eb="4">
      <t>ショリ</t>
    </rPh>
    <phoneticPr fontId="1"/>
  </si>
  <si>
    <t>競技者、その他</t>
    <rPh sb="0" eb="3">
      <t>キョウギシャ</t>
    </rPh>
    <rPh sb="6" eb="7">
      <t>タ</t>
    </rPh>
    <phoneticPr fontId="1"/>
  </si>
  <si>
    <t>写判、競技者</t>
    <rPh sb="0" eb="1">
      <t>シャ</t>
    </rPh>
    <rPh sb="1" eb="2">
      <t>ハン</t>
    </rPh>
    <rPh sb="3" eb="6">
      <t>キョウギシャ</t>
    </rPh>
    <phoneticPr fontId="1"/>
  </si>
  <si>
    <t>アナウンサー</t>
  </si>
  <si>
    <t>スターター</t>
  </si>
  <si>
    <t>跳躍</t>
    <rPh sb="0" eb="2">
      <t>チョウヤク</t>
    </rPh>
    <phoneticPr fontId="1"/>
  </si>
  <si>
    <t>用器具</t>
    <rPh sb="0" eb="1">
      <t>ヨウ</t>
    </rPh>
    <rPh sb="1" eb="3">
      <t>キグ</t>
    </rPh>
    <phoneticPr fontId="1"/>
  </si>
  <si>
    <t>用器具、投擲</t>
    <rPh sb="0" eb="1">
      <t>ヨウ</t>
    </rPh>
    <rPh sb="1" eb="3">
      <t>キグ</t>
    </rPh>
    <rPh sb="4" eb="6">
      <t>トウテキ</t>
    </rPh>
    <phoneticPr fontId="1"/>
  </si>
  <si>
    <t>監察</t>
    <rPh sb="0" eb="2">
      <t>カンサツ</t>
    </rPh>
    <phoneticPr fontId="1"/>
  </si>
  <si>
    <t>跳躍、監察</t>
    <rPh sb="0" eb="2">
      <t>チョウヤク</t>
    </rPh>
    <rPh sb="3" eb="5">
      <t>カンサツ</t>
    </rPh>
    <phoneticPr fontId="1"/>
  </si>
  <si>
    <t>一任</t>
    <rPh sb="0" eb="2">
      <t>イチニン</t>
    </rPh>
    <phoneticPr fontId="1"/>
  </si>
  <si>
    <t>記録員</t>
    <rPh sb="0" eb="3">
      <t>キロクイン</t>
    </rPh>
    <phoneticPr fontId="1"/>
  </si>
  <si>
    <t>記録員</t>
    <rPh sb="0" eb="2">
      <t>キロク</t>
    </rPh>
    <rPh sb="2" eb="3">
      <t>イン</t>
    </rPh>
    <phoneticPr fontId="1"/>
  </si>
  <si>
    <t>投擲</t>
    <rPh sb="0" eb="2">
      <t>トウテキ</t>
    </rPh>
    <phoneticPr fontId="1"/>
  </si>
  <si>
    <t>技総</t>
    <rPh sb="0" eb="1">
      <t>ギ</t>
    </rPh>
    <rPh sb="1" eb="2">
      <t>ソウ</t>
    </rPh>
    <phoneticPr fontId="1"/>
  </si>
  <si>
    <t>賞状</t>
    <rPh sb="0" eb="2">
      <t>ショウジョウ</t>
    </rPh>
    <phoneticPr fontId="1"/>
  </si>
  <si>
    <t>跳躍&lt;式典？＞</t>
    <rPh sb="0" eb="2">
      <t>チョウヤク</t>
    </rPh>
    <rPh sb="3" eb="5">
      <t>シキテン</t>
    </rPh>
    <phoneticPr fontId="1"/>
  </si>
  <si>
    <t>出発、監察、サブトラ</t>
    <rPh sb="0" eb="2">
      <t>シュッパツ</t>
    </rPh>
    <rPh sb="3" eb="5">
      <t>カンサツ</t>
    </rPh>
    <phoneticPr fontId="1"/>
  </si>
  <si>
    <t>出発</t>
    <rPh sb="0" eb="2">
      <t>シュッパツ</t>
    </rPh>
    <phoneticPr fontId="1"/>
  </si>
  <si>
    <t>フィールド記録</t>
    <rPh sb="5" eb="7">
      <t>キロク</t>
    </rPh>
    <phoneticPr fontId="1"/>
  </si>
  <si>
    <t>投てき記録</t>
    <rPh sb="0" eb="1">
      <t>トウ</t>
    </rPh>
    <rPh sb="3" eb="5">
      <t>キロク</t>
    </rPh>
    <phoneticPr fontId="1"/>
  </si>
  <si>
    <t>記録情報</t>
    <rPh sb="0" eb="2">
      <t>キロク</t>
    </rPh>
    <rPh sb="2" eb="4">
      <t>ジョウホウ</t>
    </rPh>
    <phoneticPr fontId="1"/>
  </si>
  <si>
    <t>写判</t>
    <rPh sb="0" eb="1">
      <t>シャ</t>
    </rPh>
    <rPh sb="1" eb="2">
      <t>ハン</t>
    </rPh>
    <phoneticPr fontId="1"/>
  </si>
  <si>
    <t>式典</t>
    <rPh sb="0" eb="2">
      <t>シキテン</t>
    </rPh>
    <phoneticPr fontId="1"/>
  </si>
  <si>
    <t>決勝、周回、風力</t>
    <rPh sb="0" eb="2">
      <t>ケッショウ</t>
    </rPh>
    <rPh sb="3" eb="5">
      <t>シュウカイ</t>
    </rPh>
    <rPh sb="6" eb="8">
      <t>フウリョク</t>
    </rPh>
    <phoneticPr fontId="1"/>
  </si>
  <si>
    <t>副競技委員長</t>
    <rPh sb="0" eb="1">
      <t>フク</t>
    </rPh>
    <rPh sb="1" eb="3">
      <t>キョウギ</t>
    </rPh>
    <rPh sb="3" eb="6">
      <t>イインチョウ</t>
    </rPh>
    <phoneticPr fontId="1"/>
  </si>
  <si>
    <t>競技委員長</t>
    <rPh sb="0" eb="2">
      <t>キョウギ</t>
    </rPh>
    <rPh sb="2" eb="5">
      <t>イインチョウ</t>
    </rPh>
    <phoneticPr fontId="1"/>
  </si>
  <si>
    <t>救護２</t>
    <rPh sb="0" eb="2">
      <t>キュウゴ</t>
    </rPh>
    <phoneticPr fontId="1"/>
  </si>
  <si>
    <t>救護１</t>
    <rPh sb="0" eb="2">
      <t>キュウゴ</t>
    </rPh>
    <phoneticPr fontId="1"/>
  </si>
  <si>
    <t>審判長</t>
    <rPh sb="0" eb="3">
      <t>シンパンチョウ</t>
    </rPh>
    <phoneticPr fontId="2"/>
  </si>
  <si>
    <t>　</t>
    <phoneticPr fontId="2"/>
  </si>
  <si>
    <t>（計時・周回）</t>
    <rPh sb="1" eb="3">
      <t>ケイジ</t>
    </rPh>
    <rPh sb="4" eb="6">
      <t>シュウカイ</t>
    </rPh>
    <phoneticPr fontId="2"/>
  </si>
  <si>
    <t>跳躍審判員</t>
    <rPh sb="0" eb="2">
      <t>チョウヤク</t>
    </rPh>
    <rPh sb="2" eb="5">
      <t>シンパンイン</t>
    </rPh>
    <phoneticPr fontId="2"/>
  </si>
  <si>
    <t>走高跳</t>
    <rPh sb="0" eb="1">
      <t>ハシ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</si>
  <si>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</si>
  <si>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受付・庶務</t>
    <rPh sb="0" eb="2">
      <t>ウケツケ</t>
    </rPh>
    <rPh sb="3" eb="5">
      <t>ショム</t>
    </rPh>
    <phoneticPr fontId="2"/>
  </si>
  <si>
    <t>城北</t>
    <rPh sb="0" eb="2">
      <t>ジョウホク</t>
    </rPh>
    <phoneticPr fontId="14"/>
  </si>
  <si>
    <t>城西</t>
    <rPh sb="0" eb="2">
      <t>ジョウセイ</t>
    </rPh>
    <phoneticPr fontId="14"/>
  </si>
  <si>
    <t>直江津</t>
    <rPh sb="0" eb="3">
      <t>ナオエツ</t>
    </rPh>
    <phoneticPr fontId="14"/>
  </si>
  <si>
    <t>安塚</t>
    <rPh sb="0" eb="2">
      <t>ヤスヅカ</t>
    </rPh>
    <phoneticPr fontId="14"/>
  </si>
  <si>
    <t>牧</t>
    <rPh sb="0" eb="1">
      <t>マキ</t>
    </rPh>
    <phoneticPr fontId="14"/>
  </si>
  <si>
    <t>頸城</t>
    <rPh sb="0" eb="2">
      <t>クビキ</t>
    </rPh>
    <phoneticPr fontId="14"/>
  </si>
  <si>
    <t>中郷</t>
    <rPh sb="0" eb="2">
      <t>ナカゴウ</t>
    </rPh>
    <phoneticPr fontId="14"/>
  </si>
  <si>
    <t>板倉</t>
    <rPh sb="0" eb="2">
      <t>イタクラ</t>
    </rPh>
    <phoneticPr fontId="14"/>
  </si>
  <si>
    <t>第一</t>
    <rPh sb="0" eb="2">
      <t>ダイイチ</t>
    </rPh>
    <phoneticPr fontId="14"/>
  </si>
  <si>
    <t>第三</t>
    <rPh sb="0" eb="1">
      <t>ダイ</t>
    </rPh>
    <rPh sb="1" eb="2">
      <t>サン</t>
    </rPh>
    <phoneticPr fontId="14"/>
  </si>
  <si>
    <t>鏡が沖</t>
    <rPh sb="0" eb="1">
      <t>カガミ</t>
    </rPh>
    <rPh sb="2" eb="3">
      <t>オキ</t>
    </rPh>
    <phoneticPr fontId="14"/>
  </si>
  <si>
    <t>東</t>
    <rPh sb="0" eb="1">
      <t>ヒガシ</t>
    </rPh>
    <phoneticPr fontId="14"/>
  </si>
  <si>
    <t>刈羽</t>
    <rPh sb="0" eb="2">
      <t>カリワ</t>
    </rPh>
    <phoneticPr fontId="14"/>
  </si>
  <si>
    <t>翔洋中等</t>
    <rPh sb="0" eb="1">
      <t>ショウ</t>
    </rPh>
    <rPh sb="1" eb="2">
      <t>ヨウ</t>
    </rPh>
    <rPh sb="2" eb="4">
      <t>チュウトウ</t>
    </rPh>
    <phoneticPr fontId="14"/>
  </si>
  <si>
    <t>能生</t>
    <rPh sb="0" eb="1">
      <t>ノウ</t>
    </rPh>
    <rPh sb="1" eb="2">
      <t>ショウ</t>
    </rPh>
    <phoneticPr fontId="14"/>
  </si>
  <si>
    <t>妙高</t>
    <rPh sb="0" eb="2">
      <t>ミョウコウ</t>
    </rPh>
    <phoneticPr fontId="14"/>
  </si>
  <si>
    <t>若宮</t>
    <rPh sb="0" eb="2">
      <t>ワカミヤ</t>
    </rPh>
    <phoneticPr fontId="14"/>
  </si>
  <si>
    <t>広神</t>
    <rPh sb="0" eb="2">
      <t>ヒロカミ</t>
    </rPh>
    <phoneticPr fontId="14"/>
  </si>
  <si>
    <t>城東</t>
    <rPh sb="0" eb="2">
      <t>ジョウトウ</t>
    </rPh>
    <phoneticPr fontId="14"/>
  </si>
  <si>
    <t>直江津東</t>
    <rPh sb="0" eb="3">
      <t>ナオエツ</t>
    </rPh>
    <rPh sb="3" eb="4">
      <t>ヒガシ</t>
    </rPh>
    <phoneticPr fontId="14"/>
  </si>
  <si>
    <t>春日</t>
    <rPh sb="0" eb="2">
      <t>カスガ</t>
    </rPh>
    <phoneticPr fontId="14"/>
  </si>
  <si>
    <t>名立</t>
    <rPh sb="0" eb="2">
      <t>ナダチ</t>
    </rPh>
    <phoneticPr fontId="14"/>
  </si>
  <si>
    <t>上教大附属</t>
    <rPh sb="0" eb="1">
      <t>ジョウイクヒロダイキョウダイフゾク</t>
    </rPh>
    <phoneticPr fontId="14"/>
  </si>
  <si>
    <t>第二</t>
    <rPh sb="0" eb="2">
      <t>ダイニ</t>
    </rPh>
    <phoneticPr fontId="14"/>
  </si>
  <si>
    <t>瑞穂</t>
    <rPh sb="0" eb="2">
      <t>ミズホ</t>
    </rPh>
    <phoneticPr fontId="14"/>
  </si>
  <si>
    <t>松浜</t>
    <rPh sb="0" eb="1">
      <t>マツ</t>
    </rPh>
    <rPh sb="1" eb="2">
      <t>ハマ</t>
    </rPh>
    <phoneticPr fontId="14"/>
  </si>
  <si>
    <t>柏崎南</t>
    <rPh sb="0" eb="2">
      <t>カシワザキ</t>
    </rPh>
    <rPh sb="2" eb="3">
      <t>ミナミ</t>
    </rPh>
    <phoneticPr fontId="14"/>
  </si>
  <si>
    <t>西山</t>
    <rPh sb="0" eb="2">
      <t>ニシヤマ</t>
    </rPh>
    <phoneticPr fontId="14"/>
  </si>
  <si>
    <t>妙高高原</t>
    <rPh sb="0" eb="2">
      <t>ミョウコウ</t>
    </rPh>
    <rPh sb="2" eb="4">
      <t>コウゲン</t>
    </rPh>
    <phoneticPr fontId="14"/>
  </si>
  <si>
    <t>五十嵐</t>
    <rPh sb="0" eb="3">
      <t>イガラシ</t>
    </rPh>
    <phoneticPr fontId="14"/>
  </si>
  <si>
    <t>山下　大輔</t>
    <rPh sb="0" eb="2">
      <t>ヤマシタ</t>
    </rPh>
    <rPh sb="3" eb="5">
      <t>ダイスケ</t>
    </rPh>
    <phoneticPr fontId="14"/>
  </si>
  <si>
    <t>江川　義法</t>
  </si>
  <si>
    <t>中村　哲明</t>
    <phoneticPr fontId="14"/>
  </si>
  <si>
    <t>木花　一則</t>
  </si>
  <si>
    <t>池田　浩一</t>
  </si>
  <si>
    <t>伊藤　裕也</t>
    <phoneticPr fontId="14"/>
  </si>
  <si>
    <t>中部　俊幸</t>
  </si>
  <si>
    <t>相澤　新一</t>
  </si>
  <si>
    <t>関澤　治</t>
  </si>
  <si>
    <t>佐藤　光介</t>
    <phoneticPr fontId="14"/>
  </si>
  <si>
    <t>毛見　哲也</t>
  </si>
  <si>
    <t>鷲塚　繁雄</t>
  </si>
  <si>
    <t>小山　翼</t>
  </si>
  <si>
    <t>村山　浩</t>
  </si>
  <si>
    <t>原　由紀</t>
  </si>
  <si>
    <t>綱島　浩</t>
  </si>
  <si>
    <t>近藤　悠司</t>
  </si>
  <si>
    <t>長谷川　泰澄</t>
  </si>
  <si>
    <t>高橋　直美</t>
  </si>
  <si>
    <t>重野　典子</t>
  </si>
  <si>
    <t>五十嵐浩司</t>
  </si>
  <si>
    <t>陸川　晋</t>
  </si>
  <si>
    <t>佐藤　洋之</t>
  </si>
  <si>
    <t>遠藤　徹</t>
  </si>
  <si>
    <t>五十嵐　理</t>
  </si>
  <si>
    <t>南保　賢治</t>
  </si>
  <si>
    <t>保坂　正壽</t>
  </si>
  <si>
    <t>吉田　忠佳</t>
  </si>
  <si>
    <t>渡邉　孝弘</t>
  </si>
  <si>
    <t>小林　圭介</t>
  </si>
  <si>
    <t>細野　美保</t>
  </si>
  <si>
    <t>牧田　治野</t>
  </si>
  <si>
    <t>佐藤　敦</t>
  </si>
  <si>
    <t>飯塚　正行</t>
  </si>
  <si>
    <t>福田　周子</t>
  </si>
  <si>
    <t>北澤　祥子</t>
  </si>
  <si>
    <t>大倉　豪</t>
  </si>
  <si>
    <t>村山　哲</t>
  </si>
  <si>
    <t>情報処理</t>
    <rPh sb="0" eb="2">
      <t>ジョウホウ</t>
    </rPh>
    <rPh sb="2" eb="4">
      <t>ショリ</t>
    </rPh>
    <phoneticPr fontId="2"/>
  </si>
  <si>
    <t>原　剛</t>
    <rPh sb="2" eb="3">
      <t>タケシ</t>
    </rPh>
    <phoneticPr fontId="2"/>
  </si>
  <si>
    <t>陸協</t>
    <rPh sb="0" eb="1">
      <t>リク</t>
    </rPh>
    <rPh sb="1" eb="2">
      <t>キョウ</t>
    </rPh>
    <phoneticPr fontId="2"/>
  </si>
  <si>
    <t>植木　賢治</t>
    <phoneticPr fontId="2"/>
  </si>
  <si>
    <t>井口　詩子</t>
    <phoneticPr fontId="2"/>
  </si>
  <si>
    <t>丸山　倫佳</t>
    <phoneticPr fontId="2"/>
  </si>
  <si>
    <t>藤井みはる</t>
    <rPh sb="0" eb="2">
      <t>フジイ</t>
    </rPh>
    <phoneticPr fontId="2"/>
  </si>
  <si>
    <t>柿崎</t>
    <rPh sb="0" eb="2">
      <t>カキザキ</t>
    </rPh>
    <phoneticPr fontId="2"/>
  </si>
  <si>
    <t>〇</t>
    <phoneticPr fontId="2"/>
  </si>
  <si>
    <t>〇</t>
    <phoneticPr fontId="2"/>
  </si>
  <si>
    <t>総務員</t>
    <rPh sb="0" eb="2">
      <t>ソウム</t>
    </rPh>
    <rPh sb="2" eb="3">
      <t>イン</t>
    </rPh>
    <phoneticPr fontId="2"/>
  </si>
  <si>
    <t>長谷川　憲</t>
    <rPh sb="4" eb="5">
      <t>ケン</t>
    </rPh>
    <phoneticPr fontId="2"/>
  </si>
  <si>
    <t>スターター</t>
    <phoneticPr fontId="2"/>
  </si>
  <si>
    <t>翔洋</t>
    <rPh sb="0" eb="1">
      <t>ショウ</t>
    </rPh>
    <rPh sb="1" eb="2">
      <t>ヨウ</t>
    </rPh>
    <phoneticPr fontId="2"/>
  </si>
  <si>
    <t>第二</t>
    <rPh sb="0" eb="2">
      <t>ダイニ</t>
    </rPh>
    <phoneticPr fontId="2"/>
  </si>
  <si>
    <t>鏡が沖</t>
    <rPh sb="0" eb="1">
      <t>カガミ</t>
    </rPh>
    <rPh sb="2" eb="3">
      <t>オキ</t>
    </rPh>
    <phoneticPr fontId="2"/>
  </si>
  <si>
    <t>第三</t>
    <rPh sb="0" eb="1">
      <t>ダイ</t>
    </rPh>
    <rPh sb="1" eb="2">
      <t>サン</t>
    </rPh>
    <phoneticPr fontId="2"/>
  </si>
  <si>
    <t>第一</t>
    <rPh sb="0" eb="2">
      <t>ダイイチ</t>
    </rPh>
    <phoneticPr fontId="2"/>
  </si>
  <si>
    <t>瑞穂</t>
    <rPh sb="0" eb="2">
      <t>ミズホ</t>
    </rPh>
    <phoneticPr fontId="2"/>
  </si>
  <si>
    <t>西山</t>
    <rPh sb="0" eb="2">
      <t>ニシヤマ</t>
    </rPh>
    <phoneticPr fontId="2"/>
  </si>
  <si>
    <t>刈羽</t>
    <rPh sb="0" eb="2">
      <t>カリワ</t>
    </rPh>
    <phoneticPr fontId="2"/>
  </si>
  <si>
    <t>南</t>
    <rPh sb="0" eb="1">
      <t>ミナミ</t>
    </rPh>
    <phoneticPr fontId="2"/>
  </si>
  <si>
    <t>第三　　　　８
手の空いている学校</t>
    <rPh sb="0" eb="1">
      <t>ダイ</t>
    </rPh>
    <rPh sb="1" eb="2">
      <t>サン</t>
    </rPh>
    <rPh sb="8" eb="9">
      <t>テ</t>
    </rPh>
    <rPh sb="10" eb="11">
      <t>ア</t>
    </rPh>
    <rPh sb="15" eb="17">
      <t>ガッコウ</t>
    </rPh>
    <phoneticPr fontId="2"/>
  </si>
  <si>
    <r>
      <rPr>
        <sz val="16"/>
        <rFont val="ＤＦ平成ゴシック体W5"/>
        <family val="3"/>
        <charset val="128"/>
      </rPr>
      <t>2017　上越地区記録会</t>
    </r>
    <r>
      <rPr>
        <sz val="20"/>
        <rFont val="ＤＦ平成ゴシック体W5"/>
        <family val="3"/>
        <charset val="128"/>
      </rPr>
      <t>　　競　技　役　員</t>
    </r>
    <rPh sb="5" eb="7">
      <t>ジョウエツ</t>
    </rPh>
    <rPh sb="7" eb="9">
      <t>チク</t>
    </rPh>
    <rPh sb="9" eb="11">
      <t>キロク</t>
    </rPh>
    <rPh sb="11" eb="12">
      <t>カイ</t>
    </rPh>
    <rPh sb="14" eb="15">
      <t>セリ</t>
    </rPh>
    <rPh sb="16" eb="17">
      <t>ワザ</t>
    </rPh>
    <rPh sb="18" eb="19">
      <t>エキ</t>
    </rPh>
    <rPh sb="20" eb="21">
      <t>イン</t>
    </rPh>
    <phoneticPr fontId="2"/>
  </si>
  <si>
    <t>補助員</t>
    <rPh sb="0" eb="2">
      <t>ホジョ</t>
    </rPh>
    <phoneticPr fontId="2"/>
  </si>
  <si>
    <t>東</t>
    <rPh sb="0" eb="1">
      <t>ヒガシ</t>
    </rPh>
    <phoneticPr fontId="2"/>
  </si>
  <si>
    <t>松浜</t>
    <rPh sb="0" eb="1">
      <t>マツ</t>
    </rPh>
    <rPh sb="1" eb="2">
      <t>ハマ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</si>
</sst>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AR丸ゴシック体M"/>
      <family val="3"/>
      <charset val="128"/>
    </font>
    <font>
      <sz val="8"/>
      <name val="AR丸ゴシック体M"/>
      <family val="3"/>
      <charset val="128"/>
    </font>
    <font>
      <sz val="9"/>
      <name val="AR丸ゴシック体M"/>
      <family val="3"/>
      <charset val="128"/>
    </font>
    <font>
      <sz val="20"/>
      <name val="ＭＳ Ｐゴシック"/>
      <family val="3"/>
      <charset val="128"/>
    </font>
    <font>
      <sz val="20"/>
      <name val="ＤＦ平成ゴシック体W5"/>
      <family val="3"/>
      <charset val="128"/>
    </font>
    <font>
      <sz val="11"/>
      <color indexed="8"/>
      <name val="HG丸ｺﾞｼｯｸM-PRO"/>
      <family val="3"/>
      <charset val="128"/>
    </font>
    <font>
      <sz val="16"/>
      <name val="ＤＦ平成ゴシック体W5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 applyProtection="1">
      <alignment shrinkToFit="1"/>
    </xf>
    <xf numFmtId="0" fontId="4" fillId="2" borderId="0" xfId="0" applyFont="1" applyFill="1" applyAlignment="1" applyProtection="1">
      <alignment shrinkToFit="1"/>
      <protection locked="0"/>
    </xf>
    <xf numFmtId="0" fontId="0" fillId="2" borderId="0" xfId="0" applyFill="1" applyAlignment="1">
      <alignment shrinkToFit="1"/>
    </xf>
    <xf numFmtId="0" fontId="3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6" fillId="2" borderId="0" xfId="0" applyFont="1" applyFill="1" applyAlignment="1" applyProtection="1">
      <alignment shrinkToFit="1"/>
      <protection locked="0"/>
    </xf>
    <xf numFmtId="0" fontId="7" fillId="0" borderId="0" xfId="0" applyFont="1" applyAlignment="1">
      <alignment horizontal="center" shrinkToFit="1"/>
    </xf>
    <xf numFmtId="0" fontId="6" fillId="2" borderId="0" xfId="0" applyFont="1" applyFill="1" applyAlignment="1">
      <alignment shrinkToFit="1"/>
    </xf>
    <xf numFmtId="0" fontId="9" fillId="0" borderId="0" xfId="0" applyFont="1" applyAlignment="1">
      <alignment horizontal="center" shrinkToFit="1"/>
    </xf>
    <xf numFmtId="0" fontId="0" fillId="0" borderId="0" xfId="0" applyAlignment="1"/>
    <xf numFmtId="0" fontId="0" fillId="0" borderId="0" xfId="0" applyBorder="1"/>
    <xf numFmtId="0" fontId="4" fillId="0" borderId="0" xfId="0" applyFont="1" applyAlignment="1" applyProtection="1">
      <alignment horizontal="left" shrinkToFit="1"/>
    </xf>
    <xf numFmtId="0" fontId="7" fillId="0" borderId="0" xfId="0" applyFont="1" applyAlignment="1" applyProtection="1">
      <alignment horizontal="left"/>
    </xf>
    <xf numFmtId="0" fontId="7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5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8" fillId="0" borderId="0" xfId="0" applyFont="1" applyAlignment="1">
      <alignment horizontal="left" shrinkToFit="1"/>
    </xf>
    <xf numFmtId="0" fontId="1" fillId="0" borderId="0" xfId="0" applyFont="1" applyAlignment="1">
      <alignment horizontal="left" shrinkToFit="1"/>
    </xf>
    <xf numFmtId="0" fontId="6" fillId="0" borderId="0" xfId="0" applyFont="1" applyAlignment="1" applyProtection="1">
      <alignment shrinkToFit="1"/>
    </xf>
    <xf numFmtId="0" fontId="6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1" fillId="0" borderId="0" xfId="0" applyFont="1" applyFill="1" applyBorder="1"/>
    <xf numFmtId="0" fontId="0" fillId="0" borderId="0" xfId="0" applyFill="1" applyBorder="1"/>
    <xf numFmtId="0" fontId="8" fillId="0" borderId="0" xfId="0" applyFont="1" applyAlignment="1">
      <alignment vertical="top" shrinkToFit="1"/>
    </xf>
    <xf numFmtId="0" fontId="9" fillId="0" borderId="0" xfId="0" applyFont="1" applyAlignment="1">
      <alignment horizontal="left" shrinkToFi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6" fillId="0" borderId="0" xfId="0" applyFont="1" applyAlignment="1">
      <alignment shrinkToFit="1"/>
    </xf>
    <xf numFmtId="0" fontId="16" fillId="0" borderId="0" xfId="0" applyFont="1" applyAlignment="1">
      <alignment horizontal="left" shrinkToFit="1"/>
    </xf>
    <xf numFmtId="0" fontId="6" fillId="0" borderId="3" xfId="0" applyFont="1" applyBorder="1" applyAlignment="1">
      <alignment shrinkToFit="1"/>
    </xf>
    <xf numFmtId="0" fontId="6" fillId="2" borderId="3" xfId="0" applyFont="1" applyFill="1" applyBorder="1" applyAlignment="1" applyProtection="1">
      <alignment shrinkToFit="1"/>
      <protection locked="0"/>
    </xf>
    <xf numFmtId="0" fontId="6" fillId="0" borderId="3" xfId="0" applyFont="1" applyBorder="1" applyAlignment="1" applyProtection="1">
      <alignment shrinkToFit="1"/>
    </xf>
    <xf numFmtId="0" fontId="7" fillId="0" borderId="3" xfId="0" applyFont="1" applyBorder="1" applyAlignment="1" applyProtection="1">
      <alignment horizontal="left"/>
    </xf>
    <xf numFmtId="0" fontId="6" fillId="0" borderId="3" xfId="0" applyFont="1" applyBorder="1"/>
    <xf numFmtId="0" fontId="7" fillId="0" borderId="3" xfId="0" applyFont="1" applyBorder="1" applyAlignment="1">
      <alignment horizontal="left" shrinkToFit="1"/>
    </xf>
    <xf numFmtId="0" fontId="8" fillId="0" borderId="3" xfId="0" applyFont="1" applyBorder="1" applyAlignment="1">
      <alignment horizontal="left" shrinkToFit="1"/>
    </xf>
    <xf numFmtId="0" fontId="6" fillId="2" borderId="3" xfId="0" applyFont="1" applyFill="1" applyBorder="1" applyAlignment="1">
      <alignment shrinkToFit="1"/>
    </xf>
    <xf numFmtId="0" fontId="16" fillId="0" borderId="4" xfId="0" applyFont="1" applyBorder="1" applyAlignment="1">
      <alignment horizontal="left" shrinkToFit="1"/>
    </xf>
    <xf numFmtId="0" fontId="6" fillId="0" borderId="6" xfId="0" applyFont="1" applyBorder="1" applyAlignment="1">
      <alignment shrinkToFit="1"/>
    </xf>
    <xf numFmtId="0" fontId="6" fillId="2" borderId="6" xfId="0" applyFont="1" applyFill="1" applyBorder="1" applyAlignment="1" applyProtection="1">
      <alignment shrinkToFit="1"/>
      <protection locked="0"/>
    </xf>
    <xf numFmtId="0" fontId="6" fillId="0" borderId="6" xfId="0" applyFont="1" applyBorder="1" applyAlignment="1" applyProtection="1">
      <alignment shrinkToFit="1"/>
    </xf>
    <xf numFmtId="0" fontId="7" fillId="0" borderId="6" xfId="0" applyFont="1" applyBorder="1" applyAlignment="1" applyProtection="1">
      <alignment horizontal="left"/>
    </xf>
    <xf numFmtId="0" fontId="7" fillId="0" borderId="6" xfId="0" applyFont="1" applyBorder="1" applyAlignment="1">
      <alignment horizontal="left" shrinkToFit="1"/>
    </xf>
    <xf numFmtId="0" fontId="8" fillId="0" borderId="6" xfId="0" applyFont="1" applyBorder="1" applyAlignment="1">
      <alignment horizontal="left" shrinkToFit="1"/>
    </xf>
    <xf numFmtId="0" fontId="6" fillId="2" borderId="6" xfId="0" applyFont="1" applyFill="1" applyBorder="1" applyAlignment="1">
      <alignment shrinkToFit="1"/>
    </xf>
    <xf numFmtId="0" fontId="16" fillId="0" borderId="7" xfId="0" applyFont="1" applyBorder="1" applyAlignment="1">
      <alignment horizontal="left" shrinkToFit="1"/>
    </xf>
    <xf numFmtId="0" fontId="6" fillId="0" borderId="9" xfId="0" applyFont="1" applyBorder="1" applyAlignment="1">
      <alignment shrinkToFit="1"/>
    </xf>
    <xf numFmtId="0" fontId="6" fillId="2" borderId="9" xfId="0" applyFont="1" applyFill="1" applyBorder="1" applyAlignment="1" applyProtection="1">
      <alignment shrinkToFit="1"/>
      <protection locked="0"/>
    </xf>
    <xf numFmtId="0" fontId="6" fillId="0" borderId="9" xfId="0" applyFont="1" applyBorder="1" applyAlignment="1" applyProtection="1">
      <alignment shrinkToFit="1"/>
    </xf>
    <xf numFmtId="0" fontId="7" fillId="0" borderId="9" xfId="0" applyFont="1" applyBorder="1" applyAlignment="1" applyProtection="1">
      <alignment horizontal="left"/>
    </xf>
    <xf numFmtId="0" fontId="7" fillId="0" borderId="9" xfId="0" applyFont="1" applyBorder="1" applyAlignment="1">
      <alignment horizontal="left" shrinkToFit="1"/>
    </xf>
    <xf numFmtId="0" fontId="8" fillId="0" borderId="9" xfId="0" applyFont="1" applyBorder="1" applyAlignment="1">
      <alignment horizontal="left" shrinkToFit="1"/>
    </xf>
    <xf numFmtId="0" fontId="6" fillId="2" borderId="9" xfId="0" applyFont="1" applyFill="1" applyBorder="1" applyAlignment="1">
      <alignment shrinkToFit="1"/>
    </xf>
    <xf numFmtId="0" fontId="16" fillId="0" borderId="10" xfId="0" applyFont="1" applyBorder="1" applyAlignment="1">
      <alignment horizontal="left" shrinkToFit="1"/>
    </xf>
    <xf numFmtId="0" fontId="6" fillId="2" borderId="3" xfId="0" applyFont="1" applyFill="1" applyBorder="1" applyAlignment="1" applyProtection="1">
      <alignment horizontal="center" shrinkToFit="1"/>
      <protection locked="0"/>
    </xf>
    <xf numFmtId="0" fontId="6" fillId="0" borderId="3" xfId="0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left" vertical="center"/>
    </xf>
    <xf numFmtId="0" fontId="6" fillId="0" borderId="0" xfId="0" applyFont="1" applyBorder="1" applyAlignment="1">
      <alignment shrinkToFit="1"/>
    </xf>
    <xf numFmtId="0" fontId="6" fillId="2" borderId="0" xfId="0" applyFont="1" applyFill="1" applyBorder="1" applyAlignment="1" applyProtection="1">
      <alignment shrinkToFit="1"/>
      <protection locked="0"/>
    </xf>
    <xf numFmtId="0" fontId="6" fillId="0" borderId="0" xfId="0" applyFont="1" applyBorder="1" applyAlignment="1" applyProtection="1">
      <alignment shrinkToFit="1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>
      <alignment horizontal="left" shrinkToFit="1"/>
    </xf>
    <xf numFmtId="0" fontId="6" fillId="2" borderId="0" xfId="0" applyFont="1" applyFill="1" applyBorder="1" applyAlignment="1">
      <alignment shrinkToFit="1"/>
    </xf>
    <xf numFmtId="0" fontId="16" fillId="0" borderId="12" xfId="0" applyFont="1" applyBorder="1" applyAlignment="1">
      <alignment horizontal="left" shrinkToFit="1"/>
    </xf>
    <xf numFmtId="0" fontId="16" fillId="0" borderId="11" xfId="0" applyFont="1" applyBorder="1" applyAlignment="1">
      <alignment shrinkToFit="1"/>
    </xf>
    <xf numFmtId="0" fontId="16" fillId="0" borderId="2" xfId="0" applyFont="1" applyBorder="1" applyAlignment="1">
      <alignment shrinkToFit="1"/>
    </xf>
    <xf numFmtId="0" fontId="16" fillId="0" borderId="5" xfId="0" applyFont="1" applyBorder="1" applyAlignment="1">
      <alignment shrinkToFit="1"/>
    </xf>
    <xf numFmtId="0" fontId="16" fillId="0" borderId="8" xfId="0" applyFont="1" applyBorder="1" applyAlignment="1">
      <alignment shrinkToFit="1"/>
    </xf>
    <xf numFmtId="0" fontId="6" fillId="0" borderId="1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6" fillId="0" borderId="1" xfId="0" applyFont="1" applyBorder="1" applyAlignment="1">
      <alignment vertical="center" wrapText="1" shrinkToFit="1"/>
    </xf>
    <xf numFmtId="0" fontId="6" fillId="0" borderId="15" xfId="0" applyFont="1" applyBorder="1" applyAlignment="1">
      <alignment vertical="center" wrapText="1" shrinkToFit="1"/>
    </xf>
    <xf numFmtId="0" fontId="6" fillId="0" borderId="13" xfId="0" applyFont="1" applyBorder="1" applyAlignment="1">
      <alignment vertical="center" wrapText="1" shrinkToFit="1"/>
    </xf>
    <xf numFmtId="0" fontId="6" fillId="0" borderId="14" xfId="0" applyFont="1" applyBorder="1" applyAlignment="1">
      <alignment vertical="center" wrapText="1" shrinkToFit="1"/>
    </xf>
    <xf numFmtId="0" fontId="6" fillId="0" borderId="13" xfId="0" applyFont="1" applyBorder="1" applyAlignment="1">
      <alignment horizontal="left" shrinkToFit="1"/>
    </xf>
    <xf numFmtId="0" fontId="6" fillId="0" borderId="1" xfId="0" applyFont="1" applyBorder="1" applyAlignment="1">
      <alignment horizontal="right" indent="1" shrinkToFit="1"/>
    </xf>
    <xf numFmtId="0" fontId="6" fillId="0" borderId="15" xfId="0" applyFont="1" applyBorder="1" applyAlignment="1">
      <alignment horizontal="right" indent="1" shrinkToFit="1"/>
    </xf>
    <xf numFmtId="0" fontId="10" fillId="0" borderId="0" xfId="0" applyFont="1" applyAlignment="1">
      <alignment horizontal="center" shrinkToFit="1"/>
    </xf>
    <xf numFmtId="0" fontId="16" fillId="0" borderId="2" xfId="0" applyFont="1" applyBorder="1" applyAlignment="1">
      <alignment horizontal="left" wrapText="1" shrinkToFit="1"/>
    </xf>
    <xf numFmtId="0" fontId="16" fillId="0" borderId="4" xfId="0" applyFont="1" applyBorder="1" applyAlignment="1">
      <alignment horizontal="left" shrinkToFit="1"/>
    </xf>
    <xf numFmtId="0" fontId="9" fillId="0" borderId="5" xfId="0" applyFont="1" applyBorder="1" applyAlignment="1">
      <alignment horizontal="center" shrinkToFit="1"/>
    </xf>
    <xf numFmtId="0" fontId="9" fillId="0" borderId="7" xfId="0" applyFont="1" applyBorder="1" applyAlignment="1">
      <alignment horizontal="center" shrinkToFit="1"/>
    </xf>
  </cellXfs>
  <cellStyles count="1">
    <cellStyle name="標準" xfId="0" builtinId="0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activeCell="H46" sqref="H46"/>
    </sheetView>
  </sheetViews>
  <sheetFormatPr defaultRowHeight="13.5"/>
  <cols>
    <col min="1" max="1" width="4.25" customWidth="1"/>
    <col min="2" max="2" width="13.125" customWidth="1"/>
    <col min="3" max="3" width="13.25" bestFit="1" customWidth="1"/>
    <col min="4" max="4" width="17.875" hidden="1" customWidth="1"/>
    <col min="5" max="5" width="0" hidden="1" customWidth="1"/>
  </cols>
  <sheetData>
    <row r="1" spans="1:4">
      <c r="A1">
        <v>1</v>
      </c>
      <c r="B1" s="33" t="s">
        <v>96</v>
      </c>
      <c r="C1" s="33" t="s">
        <v>66</v>
      </c>
      <c r="D1" s="24" t="s">
        <v>22</v>
      </c>
    </row>
    <row r="2" spans="1:4">
      <c r="A2">
        <v>2</v>
      </c>
      <c r="B2" s="34" t="s">
        <v>97</v>
      </c>
      <c r="C2" s="33" t="s">
        <v>67</v>
      </c>
      <c r="D2" s="24" t="s">
        <v>23</v>
      </c>
    </row>
    <row r="3" spans="1:4">
      <c r="A3">
        <v>3</v>
      </c>
      <c r="B3" s="34" t="s">
        <v>98</v>
      </c>
      <c r="C3" s="33" t="s">
        <v>68</v>
      </c>
      <c r="D3" s="24" t="s">
        <v>24</v>
      </c>
    </row>
    <row r="4" spans="1:4">
      <c r="A4">
        <v>4</v>
      </c>
      <c r="B4" s="33" t="s">
        <v>99</v>
      </c>
      <c r="C4" s="33" t="s">
        <v>69</v>
      </c>
      <c r="D4" s="24" t="s">
        <v>25</v>
      </c>
    </row>
    <row r="5" spans="1:4">
      <c r="A5">
        <v>5</v>
      </c>
      <c r="B5" s="33" t="s">
        <v>100</v>
      </c>
      <c r="C5" s="33" t="s">
        <v>69</v>
      </c>
      <c r="D5" s="24" t="s">
        <v>24</v>
      </c>
    </row>
    <row r="6" spans="1:4">
      <c r="A6">
        <v>6</v>
      </c>
      <c r="B6" s="34" t="s">
        <v>101</v>
      </c>
      <c r="C6" s="33" t="s">
        <v>70</v>
      </c>
      <c r="D6" s="24" t="s">
        <v>24</v>
      </c>
    </row>
    <row r="7" spans="1:4">
      <c r="A7">
        <v>7</v>
      </c>
      <c r="B7" s="34" t="s">
        <v>102</v>
      </c>
      <c r="C7" s="33" t="s">
        <v>71</v>
      </c>
      <c r="D7" s="24" t="s">
        <v>24</v>
      </c>
    </row>
    <row r="8" spans="1:4">
      <c r="A8">
        <v>8</v>
      </c>
      <c r="B8" s="34" t="s">
        <v>103</v>
      </c>
      <c r="C8" s="33" t="s">
        <v>72</v>
      </c>
      <c r="D8" s="24" t="s">
        <v>24</v>
      </c>
    </row>
    <row r="9" spans="1:4">
      <c r="A9">
        <v>9</v>
      </c>
      <c r="B9" s="34" t="s">
        <v>104</v>
      </c>
      <c r="C9" s="33" t="s">
        <v>73</v>
      </c>
    </row>
    <row r="10" spans="1:4">
      <c r="A10">
        <v>10</v>
      </c>
      <c r="B10" s="33" t="s">
        <v>105</v>
      </c>
      <c r="C10" s="33" t="s">
        <v>74</v>
      </c>
      <c r="D10" t="s">
        <v>26</v>
      </c>
    </row>
    <row r="11" spans="1:4">
      <c r="A11">
        <v>11</v>
      </c>
      <c r="B11" s="33" t="s">
        <v>139</v>
      </c>
      <c r="C11" s="33" t="s">
        <v>74</v>
      </c>
      <c r="D11" t="s">
        <v>26</v>
      </c>
    </row>
    <row r="12" spans="1:4">
      <c r="A12">
        <v>12</v>
      </c>
      <c r="B12" s="33" t="s">
        <v>106</v>
      </c>
      <c r="C12" s="33" t="s">
        <v>75</v>
      </c>
      <c r="D12" t="s">
        <v>8</v>
      </c>
    </row>
    <row r="13" spans="1:4">
      <c r="A13">
        <v>13</v>
      </c>
      <c r="B13" s="33" t="s">
        <v>107</v>
      </c>
      <c r="C13" s="33" t="s">
        <v>75</v>
      </c>
      <c r="D13" t="s">
        <v>27</v>
      </c>
    </row>
    <row r="14" spans="1:4">
      <c r="A14">
        <v>14</v>
      </c>
      <c r="B14" s="33" t="s">
        <v>108</v>
      </c>
      <c r="C14" s="33" t="s">
        <v>75</v>
      </c>
      <c r="D14" t="s">
        <v>26</v>
      </c>
    </row>
    <row r="15" spans="1:4">
      <c r="A15">
        <v>15</v>
      </c>
      <c r="B15" s="33" t="s">
        <v>109</v>
      </c>
      <c r="C15" s="33" t="s">
        <v>76</v>
      </c>
      <c r="D15" t="s">
        <v>26</v>
      </c>
    </row>
    <row r="16" spans="1:4">
      <c r="A16">
        <v>16</v>
      </c>
      <c r="B16" s="33" t="s">
        <v>110</v>
      </c>
      <c r="C16" s="33" t="s">
        <v>76</v>
      </c>
      <c r="D16" t="s">
        <v>26</v>
      </c>
    </row>
    <row r="17" spans="1:4">
      <c r="A17">
        <v>17</v>
      </c>
      <c r="B17" s="33" t="s">
        <v>111</v>
      </c>
      <c r="C17" s="33" t="s">
        <v>77</v>
      </c>
      <c r="D17" t="s">
        <v>26</v>
      </c>
    </row>
    <row r="18" spans="1:4">
      <c r="A18">
        <v>18</v>
      </c>
      <c r="B18" s="33" t="s">
        <v>112</v>
      </c>
      <c r="C18" s="33" t="s">
        <v>77</v>
      </c>
    </row>
    <row r="19" spans="1:4">
      <c r="A19">
        <v>19</v>
      </c>
      <c r="B19" s="33" t="s">
        <v>113</v>
      </c>
      <c r="C19" s="33" t="s">
        <v>78</v>
      </c>
    </row>
    <row r="20" spans="1:4">
      <c r="A20">
        <v>20</v>
      </c>
      <c r="B20" s="33" t="s">
        <v>114</v>
      </c>
      <c r="C20" s="33" t="s">
        <v>78</v>
      </c>
    </row>
    <row r="21" spans="1:4">
      <c r="A21">
        <v>21</v>
      </c>
      <c r="B21" s="33" t="s">
        <v>115</v>
      </c>
      <c r="C21" s="33" t="s">
        <v>79</v>
      </c>
    </row>
    <row r="22" spans="1:4">
      <c r="A22">
        <v>22</v>
      </c>
      <c r="B22" s="33" t="s">
        <v>116</v>
      </c>
      <c r="C22" s="33" t="s">
        <v>80</v>
      </c>
    </row>
    <row r="23" spans="1:4">
      <c r="A23">
        <v>23</v>
      </c>
      <c r="B23" s="33" t="s">
        <v>117</v>
      </c>
      <c r="C23" s="33" t="s">
        <v>81</v>
      </c>
    </row>
    <row r="24" spans="1:4">
      <c r="A24">
        <v>24</v>
      </c>
      <c r="B24" s="33" t="s">
        <v>118</v>
      </c>
      <c r="C24" s="33" t="s">
        <v>81</v>
      </c>
    </row>
    <row r="25" spans="1:4">
      <c r="A25">
        <v>25</v>
      </c>
      <c r="B25" s="33" t="s">
        <v>119</v>
      </c>
      <c r="C25" s="33" t="s">
        <v>82</v>
      </c>
    </row>
    <row r="26" spans="1:4">
      <c r="A26">
        <v>26</v>
      </c>
      <c r="B26" s="33" t="s">
        <v>120</v>
      </c>
      <c r="C26" s="33" t="s">
        <v>83</v>
      </c>
      <c r="D26" s="28"/>
    </row>
    <row r="27" spans="1:4">
      <c r="A27">
        <v>27</v>
      </c>
      <c r="B27" s="34" t="s">
        <v>121</v>
      </c>
      <c r="C27" s="33" t="s">
        <v>84</v>
      </c>
      <c r="D27" s="28"/>
    </row>
    <row r="28" spans="1:4">
      <c r="A28">
        <v>28</v>
      </c>
      <c r="B28" s="34" t="s">
        <v>122</v>
      </c>
      <c r="C28" s="33" t="s">
        <v>85</v>
      </c>
      <c r="D28" s="28"/>
    </row>
    <row r="29" spans="1:4">
      <c r="A29">
        <v>29</v>
      </c>
      <c r="B29" s="34" t="s">
        <v>138</v>
      </c>
      <c r="C29" s="33" t="s">
        <v>86</v>
      </c>
      <c r="D29" s="28"/>
    </row>
    <row r="30" spans="1:4">
      <c r="A30">
        <v>30</v>
      </c>
      <c r="B30" s="34" t="s">
        <v>123</v>
      </c>
      <c r="C30" s="33" t="s">
        <v>87</v>
      </c>
      <c r="D30" s="28"/>
    </row>
    <row r="31" spans="1:4">
      <c r="A31">
        <v>31</v>
      </c>
      <c r="B31" s="34" t="s">
        <v>124</v>
      </c>
      <c r="C31" s="33" t="s">
        <v>88</v>
      </c>
      <c r="D31" s="28"/>
    </row>
    <row r="32" spans="1:4">
      <c r="A32">
        <v>32</v>
      </c>
      <c r="B32" s="35" t="s">
        <v>125</v>
      </c>
      <c r="C32" s="33" t="s">
        <v>89</v>
      </c>
      <c r="D32" s="28"/>
    </row>
    <row r="33" spans="1:5">
      <c r="A33">
        <v>33</v>
      </c>
      <c r="B33" s="35" t="s">
        <v>126</v>
      </c>
      <c r="C33" s="33" t="s">
        <v>89</v>
      </c>
      <c r="D33" s="28"/>
    </row>
    <row r="34" spans="1:5">
      <c r="A34">
        <v>34</v>
      </c>
      <c r="B34" s="36" t="s">
        <v>127</v>
      </c>
      <c r="C34" s="33" t="s">
        <v>90</v>
      </c>
      <c r="D34" s="28"/>
    </row>
    <row r="35" spans="1:5">
      <c r="A35">
        <v>35</v>
      </c>
      <c r="B35" s="34" t="s">
        <v>128</v>
      </c>
      <c r="C35" s="33" t="s">
        <v>90</v>
      </c>
      <c r="D35" s="28"/>
      <c r="E35" t="s">
        <v>14</v>
      </c>
    </row>
    <row r="36" spans="1:5">
      <c r="A36">
        <v>36</v>
      </c>
      <c r="B36" s="35" t="s">
        <v>129</v>
      </c>
      <c r="C36" s="33" t="s">
        <v>91</v>
      </c>
    </row>
    <row r="37" spans="1:5">
      <c r="A37">
        <v>37</v>
      </c>
      <c r="B37" s="35" t="s">
        <v>130</v>
      </c>
      <c r="C37" s="33" t="s">
        <v>91</v>
      </c>
      <c r="D37" s="30"/>
    </row>
    <row r="38" spans="1:5">
      <c r="A38">
        <v>38</v>
      </c>
      <c r="B38" s="37" t="s">
        <v>131</v>
      </c>
      <c r="C38" s="33" t="s">
        <v>92</v>
      </c>
      <c r="D38" s="30"/>
    </row>
    <row r="39" spans="1:5">
      <c r="A39">
        <v>39</v>
      </c>
      <c r="B39" s="37" t="s">
        <v>132</v>
      </c>
      <c r="C39" s="33" t="s">
        <v>93</v>
      </c>
      <c r="D39" s="30"/>
    </row>
    <row r="40" spans="1:5">
      <c r="A40">
        <v>40</v>
      </c>
      <c r="B40" s="37" t="s">
        <v>133</v>
      </c>
      <c r="C40" s="33" t="s">
        <v>94</v>
      </c>
      <c r="D40" s="30"/>
    </row>
    <row r="41" spans="1:5">
      <c r="A41">
        <v>41</v>
      </c>
      <c r="B41" s="37" t="s">
        <v>137</v>
      </c>
      <c r="C41" s="33" t="s">
        <v>95</v>
      </c>
      <c r="D41" s="30"/>
    </row>
    <row r="42" spans="1:5">
      <c r="A42">
        <v>42</v>
      </c>
      <c r="B42" s="38" t="s">
        <v>135</v>
      </c>
      <c r="C42" s="39" t="s">
        <v>136</v>
      </c>
      <c r="D42" s="30"/>
    </row>
    <row r="43" spans="1:5">
      <c r="A43">
        <v>43</v>
      </c>
      <c r="B43" s="38" t="s">
        <v>145</v>
      </c>
      <c r="C43" s="39" t="s">
        <v>136</v>
      </c>
      <c r="D43" s="30"/>
    </row>
    <row r="44" spans="1:5">
      <c r="A44">
        <v>44</v>
      </c>
      <c r="B44" s="38" t="s">
        <v>140</v>
      </c>
      <c r="C44" s="39" t="s">
        <v>141</v>
      </c>
      <c r="D44" s="30"/>
    </row>
    <row r="45" spans="1:5">
      <c r="A45">
        <v>45</v>
      </c>
      <c r="B45" s="29"/>
      <c r="C45" s="30"/>
      <c r="D45" s="30"/>
    </row>
    <row r="46" spans="1:5">
      <c r="A46">
        <v>46</v>
      </c>
      <c r="B46" s="29"/>
      <c r="C46" s="30"/>
      <c r="D46" s="30"/>
    </row>
    <row r="47" spans="1:5">
      <c r="A47">
        <v>47</v>
      </c>
      <c r="B47" s="29"/>
      <c r="C47" s="30"/>
      <c r="D47" s="30"/>
    </row>
    <row r="48" spans="1:5">
      <c r="A48">
        <v>48</v>
      </c>
      <c r="B48" s="29"/>
      <c r="C48" s="30"/>
      <c r="D48" s="30"/>
    </row>
    <row r="49" spans="1:4">
      <c r="A49">
        <v>49</v>
      </c>
      <c r="B49" s="29"/>
      <c r="C49" s="30"/>
      <c r="D49" s="30"/>
    </row>
    <row r="50" spans="1:4">
      <c r="A50">
        <v>50</v>
      </c>
      <c r="B50" s="29"/>
      <c r="C50" s="30"/>
      <c r="D50" s="30"/>
    </row>
    <row r="51" spans="1:4">
      <c r="A51">
        <v>51</v>
      </c>
      <c r="B51" s="29"/>
      <c r="C51" s="30"/>
      <c r="D51" s="30"/>
    </row>
    <row r="52" spans="1:4">
      <c r="A52">
        <v>52</v>
      </c>
      <c r="B52" s="29"/>
      <c r="C52" s="30"/>
      <c r="D52" s="30"/>
    </row>
    <row r="53" spans="1:4">
      <c r="A53">
        <v>53</v>
      </c>
      <c r="B53" s="29"/>
      <c r="C53" s="30"/>
      <c r="D53" s="30"/>
    </row>
    <row r="54" spans="1:4">
      <c r="A54">
        <v>54</v>
      </c>
      <c r="B54" s="29"/>
      <c r="C54" s="30"/>
      <c r="D54" s="30"/>
    </row>
    <row r="55" spans="1:4">
      <c r="A55">
        <v>55</v>
      </c>
      <c r="B55" s="29"/>
      <c r="C55" s="30"/>
      <c r="D55" s="30"/>
    </row>
    <row r="56" spans="1:4">
      <c r="A56">
        <v>56</v>
      </c>
      <c r="B56" s="24"/>
      <c r="C56" s="24"/>
    </row>
    <row r="57" spans="1:4">
      <c r="A57">
        <v>57</v>
      </c>
      <c r="B57" s="24"/>
      <c r="C57" s="24"/>
    </row>
    <row r="58" spans="1:4">
      <c r="A58">
        <v>58</v>
      </c>
      <c r="B58" s="24"/>
      <c r="C58" s="24"/>
    </row>
    <row r="59" spans="1:4">
      <c r="A59">
        <v>59</v>
      </c>
      <c r="B59" s="24"/>
      <c r="C59" s="24"/>
    </row>
    <row r="60" spans="1:4">
      <c r="A60">
        <v>60</v>
      </c>
      <c r="B60" s="24"/>
      <c r="C60" s="24"/>
    </row>
    <row r="61" spans="1:4">
      <c r="A61">
        <v>61</v>
      </c>
      <c r="B61" s="24"/>
      <c r="C61" s="24"/>
    </row>
    <row r="62" spans="1:4">
      <c r="A62">
        <v>62</v>
      </c>
      <c r="B62" s="24"/>
      <c r="C62" s="24"/>
    </row>
    <row r="63" spans="1:4">
      <c r="A63">
        <v>63</v>
      </c>
      <c r="B63" s="24"/>
      <c r="C63" s="24"/>
    </row>
    <row r="64" spans="1:4">
      <c r="A64">
        <v>64</v>
      </c>
      <c r="B64" s="24"/>
      <c r="C64" s="24"/>
    </row>
    <row r="65" spans="1:3">
      <c r="A65">
        <v>65</v>
      </c>
      <c r="B65" s="24"/>
      <c r="C65" s="24"/>
    </row>
    <row r="66" spans="1:3">
      <c r="A66">
        <v>66</v>
      </c>
      <c r="B66" s="24"/>
      <c r="C66" s="24"/>
    </row>
    <row r="67" spans="1:3">
      <c r="A67">
        <v>67</v>
      </c>
      <c r="B67" s="24"/>
      <c r="C67" s="24"/>
    </row>
    <row r="68" spans="1:3">
      <c r="A68">
        <v>68</v>
      </c>
      <c r="B68" s="24"/>
      <c r="C68" s="24"/>
    </row>
    <row r="69" spans="1:3">
      <c r="A69">
        <v>69</v>
      </c>
      <c r="B69" s="24"/>
      <c r="C69" s="24"/>
    </row>
    <row r="70" spans="1:3">
      <c r="A70">
        <v>70</v>
      </c>
      <c r="B70" s="24"/>
      <c r="C70" s="24"/>
    </row>
    <row r="71" spans="1:3">
      <c r="A71">
        <v>71</v>
      </c>
      <c r="B71" s="24"/>
      <c r="C71" s="24"/>
    </row>
    <row r="72" spans="1:3">
      <c r="A72">
        <v>72</v>
      </c>
      <c r="B72" s="24"/>
      <c r="C72" s="24"/>
    </row>
    <row r="73" spans="1:3">
      <c r="A73">
        <v>73</v>
      </c>
      <c r="B73" s="24"/>
      <c r="C73" s="24"/>
    </row>
    <row r="74" spans="1:3">
      <c r="A74">
        <v>74</v>
      </c>
      <c r="B74" s="24"/>
      <c r="C74" s="24"/>
    </row>
    <row r="75" spans="1:3">
      <c r="A75">
        <v>75</v>
      </c>
      <c r="B75" s="24"/>
      <c r="C75" s="24"/>
    </row>
    <row r="76" spans="1:3">
      <c r="A76">
        <v>76</v>
      </c>
      <c r="B76" s="24"/>
      <c r="C76" s="24"/>
    </row>
    <row r="77" spans="1:3">
      <c r="A77">
        <v>77</v>
      </c>
      <c r="B77" s="24"/>
      <c r="C77" s="24"/>
    </row>
    <row r="78" spans="1:3">
      <c r="A78">
        <v>78</v>
      </c>
      <c r="B78" s="24"/>
      <c r="C78" s="24"/>
    </row>
    <row r="79" spans="1:3">
      <c r="A79">
        <v>79</v>
      </c>
      <c r="B79" s="24"/>
      <c r="C79" s="24"/>
    </row>
    <row r="80" spans="1:3">
      <c r="A80">
        <v>80</v>
      </c>
      <c r="B80" s="24"/>
      <c r="C80" s="24"/>
    </row>
    <row r="81" spans="1:5">
      <c r="A81">
        <v>81</v>
      </c>
      <c r="B81" s="24"/>
      <c r="C81" s="24"/>
    </row>
    <row r="82" spans="1:5">
      <c r="A82">
        <v>82</v>
      </c>
    </row>
    <row r="83" spans="1:5">
      <c r="A83">
        <v>83</v>
      </c>
      <c r="B83" s="24"/>
    </row>
    <row r="84" spans="1:5">
      <c r="A84">
        <v>84</v>
      </c>
      <c r="B84" s="24"/>
    </row>
    <row r="85" spans="1:5">
      <c r="A85">
        <v>85</v>
      </c>
      <c r="B85" s="24"/>
      <c r="C85" s="24"/>
      <c r="E85" t="s">
        <v>28</v>
      </c>
    </row>
    <row r="86" spans="1:5">
      <c r="A86">
        <v>86</v>
      </c>
      <c r="B86" s="24"/>
      <c r="C86" s="24"/>
      <c r="E86" t="s">
        <v>29</v>
      </c>
    </row>
    <row r="87" spans="1:5">
      <c r="A87">
        <v>87</v>
      </c>
      <c r="B87" s="24"/>
      <c r="C87" s="24"/>
      <c r="E87" t="s">
        <v>30</v>
      </c>
    </row>
    <row r="88" spans="1:5">
      <c r="A88">
        <v>88</v>
      </c>
      <c r="B88" s="24"/>
      <c r="C88" s="24"/>
      <c r="D88" t="s">
        <v>28</v>
      </c>
    </row>
    <row r="89" spans="1:5">
      <c r="A89">
        <v>89</v>
      </c>
      <c r="B89" s="24"/>
      <c r="C89" s="24"/>
      <c r="D89" t="s">
        <v>31</v>
      </c>
      <c r="E89" t="s">
        <v>32</v>
      </c>
    </row>
    <row r="90" spans="1:5">
      <c r="A90">
        <v>90</v>
      </c>
      <c r="B90" s="24"/>
      <c r="C90" s="24"/>
      <c r="D90" t="s">
        <v>33</v>
      </c>
      <c r="E90" t="s">
        <v>33</v>
      </c>
    </row>
    <row r="91" spans="1:5">
      <c r="A91">
        <v>91</v>
      </c>
      <c r="B91" s="24"/>
      <c r="C91" s="24"/>
      <c r="D91" t="s">
        <v>34</v>
      </c>
      <c r="E91" t="s">
        <v>34</v>
      </c>
    </row>
    <row r="92" spans="1:5">
      <c r="A92">
        <v>92</v>
      </c>
      <c r="B92" s="24"/>
      <c r="C92" s="24"/>
      <c r="D92" t="s">
        <v>35</v>
      </c>
      <c r="E92" t="s">
        <v>35</v>
      </c>
    </row>
    <row r="93" spans="1:5">
      <c r="A93">
        <v>93</v>
      </c>
      <c r="B93" s="24"/>
      <c r="C93" s="24"/>
      <c r="D93" t="s">
        <v>36</v>
      </c>
      <c r="E93" t="s">
        <v>37</v>
      </c>
    </row>
    <row r="94" spans="1:5">
      <c r="A94">
        <v>94</v>
      </c>
      <c r="B94" s="24"/>
      <c r="C94" s="24"/>
    </row>
    <row r="95" spans="1:5">
      <c r="A95">
        <v>95</v>
      </c>
      <c r="B95" s="24"/>
      <c r="C95" s="24"/>
    </row>
    <row r="96" spans="1:5">
      <c r="A96">
        <v>96</v>
      </c>
      <c r="B96" s="24"/>
      <c r="C96" s="24"/>
    </row>
    <row r="97" spans="1:5">
      <c r="A97">
        <v>97</v>
      </c>
      <c r="B97" s="24"/>
      <c r="C97" s="24"/>
    </row>
    <row r="98" spans="1:5">
      <c r="A98">
        <v>98</v>
      </c>
      <c r="B98" s="24"/>
      <c r="C98" s="24"/>
    </row>
    <row r="99" spans="1:5">
      <c r="A99">
        <v>99</v>
      </c>
      <c r="B99" s="24"/>
      <c r="C99" s="24"/>
    </row>
    <row r="100" spans="1:5">
      <c r="A100">
        <v>100</v>
      </c>
      <c r="B100" s="24"/>
      <c r="C100" s="24"/>
    </row>
    <row r="101" spans="1:5">
      <c r="A101">
        <v>101</v>
      </c>
      <c r="B101" s="24"/>
      <c r="C101" s="24"/>
      <c r="D101" t="s">
        <v>38</v>
      </c>
      <c r="E101" t="s">
        <v>38</v>
      </c>
    </row>
    <row r="102" spans="1:5">
      <c r="A102">
        <v>102</v>
      </c>
      <c r="B102" s="24"/>
      <c r="C102" s="24"/>
      <c r="D102" t="s">
        <v>39</v>
      </c>
      <c r="E102" t="s">
        <v>39</v>
      </c>
    </row>
    <row r="103" spans="1:5">
      <c r="A103">
        <v>103</v>
      </c>
      <c r="B103" s="24"/>
      <c r="C103" s="24"/>
      <c r="D103" t="s">
        <v>40</v>
      </c>
      <c r="E103" t="s">
        <v>40</v>
      </c>
    </row>
    <row r="104" spans="1:5">
      <c r="A104">
        <v>104</v>
      </c>
      <c r="B104" s="24"/>
      <c r="C104" s="24"/>
      <c r="D104" t="s">
        <v>40</v>
      </c>
    </row>
    <row r="105" spans="1:5">
      <c r="A105">
        <v>105</v>
      </c>
      <c r="B105" s="24"/>
      <c r="C105" s="24"/>
      <c r="D105" t="s">
        <v>41</v>
      </c>
      <c r="E105" t="s">
        <v>42</v>
      </c>
    </row>
    <row r="106" spans="1:5">
      <c r="A106">
        <v>106</v>
      </c>
      <c r="B106" s="24"/>
      <c r="C106" s="24"/>
      <c r="D106" t="s">
        <v>35</v>
      </c>
      <c r="E106" t="s">
        <v>35</v>
      </c>
    </row>
    <row r="107" spans="1:5">
      <c r="A107">
        <v>107</v>
      </c>
      <c r="B107" s="25"/>
      <c r="C107" s="24"/>
    </row>
    <row r="108" spans="1:5">
      <c r="A108">
        <v>108</v>
      </c>
      <c r="B108" s="25"/>
      <c r="C108" s="25"/>
      <c r="D108" t="s">
        <v>30</v>
      </c>
      <c r="E108" t="s">
        <v>30</v>
      </c>
    </row>
    <row r="109" spans="1:5">
      <c r="A109">
        <v>109</v>
      </c>
      <c r="B109" s="25"/>
      <c r="C109" s="25"/>
      <c r="D109" t="s">
        <v>38</v>
      </c>
    </row>
    <row r="110" spans="1:5">
      <c r="A110">
        <v>110</v>
      </c>
      <c r="B110" s="25"/>
      <c r="C110" s="25"/>
      <c r="D110" s="13" t="s">
        <v>43</v>
      </c>
      <c r="E110" t="s">
        <v>43</v>
      </c>
    </row>
    <row r="111" spans="1:5">
      <c r="A111">
        <v>111</v>
      </c>
      <c r="B111" s="25"/>
      <c r="C111" s="25"/>
      <c r="D111" s="13" t="s">
        <v>28</v>
      </c>
      <c r="E111" t="s">
        <v>28</v>
      </c>
    </row>
    <row r="112" spans="1:5">
      <c r="A112">
        <v>112</v>
      </c>
      <c r="B112" s="25"/>
      <c r="C112" s="25"/>
      <c r="D112" s="13"/>
      <c r="E112" t="s">
        <v>33</v>
      </c>
    </row>
    <row r="113" spans="1:5">
      <c r="A113">
        <v>113</v>
      </c>
      <c r="B113" s="25"/>
      <c r="C113" s="25"/>
      <c r="D113" s="13"/>
      <c r="E113" t="s">
        <v>44</v>
      </c>
    </row>
    <row r="114" spans="1:5">
      <c r="A114">
        <v>114</v>
      </c>
      <c r="B114" s="25"/>
      <c r="C114" s="25"/>
      <c r="D114" s="13" t="s">
        <v>45</v>
      </c>
      <c r="E114" t="s">
        <v>28</v>
      </c>
    </row>
    <row r="115" spans="1:5">
      <c r="A115">
        <v>115</v>
      </c>
      <c r="B115" s="26"/>
      <c r="C115" s="26"/>
      <c r="D115" s="13" t="s">
        <v>30</v>
      </c>
      <c r="E115" t="s">
        <v>30</v>
      </c>
    </row>
    <row r="116" spans="1:5">
      <c r="A116">
        <v>116</v>
      </c>
      <c r="B116" s="26"/>
      <c r="C116" s="26"/>
      <c r="D116" s="13" t="s">
        <v>46</v>
      </c>
      <c r="E116" t="s">
        <v>35</v>
      </c>
    </row>
    <row r="117" spans="1:5">
      <c r="A117">
        <v>117</v>
      </c>
      <c r="B117" s="26"/>
      <c r="C117" s="26"/>
      <c r="D117" s="13" t="s">
        <v>35</v>
      </c>
      <c r="E117" t="s">
        <v>35</v>
      </c>
    </row>
    <row r="118" spans="1:5">
      <c r="A118">
        <v>118</v>
      </c>
      <c r="B118" s="26"/>
      <c r="C118" s="26"/>
      <c r="D118" s="13"/>
      <c r="E118" t="s">
        <v>35</v>
      </c>
    </row>
    <row r="119" spans="1:5">
      <c r="A119">
        <v>119</v>
      </c>
      <c r="B119" s="26"/>
      <c r="C119" s="26"/>
      <c r="D119" s="13" t="s">
        <v>47</v>
      </c>
      <c r="E119" t="s">
        <v>48</v>
      </c>
    </row>
    <row r="120" spans="1:5">
      <c r="A120">
        <v>120</v>
      </c>
      <c r="B120" s="26"/>
      <c r="C120" s="26"/>
      <c r="D120" s="13"/>
      <c r="E120" t="s">
        <v>28</v>
      </c>
    </row>
    <row r="121" spans="1:5">
      <c r="A121">
        <v>121</v>
      </c>
      <c r="B121" s="27"/>
      <c r="C121" s="27"/>
      <c r="D121" s="13" t="s">
        <v>49</v>
      </c>
      <c r="E121" t="s">
        <v>50</v>
      </c>
    </row>
    <row r="122" spans="1:5">
      <c r="A122">
        <v>122</v>
      </c>
      <c r="B122" s="27"/>
      <c r="C122" s="27"/>
      <c r="D122" s="13"/>
      <c r="E122" t="s">
        <v>33</v>
      </c>
    </row>
    <row r="123" spans="1:5">
      <c r="A123">
        <v>123</v>
      </c>
      <c r="B123" s="27"/>
      <c r="C123" s="27"/>
      <c r="D123" s="13" t="s">
        <v>51</v>
      </c>
      <c r="E123" t="s">
        <v>35</v>
      </c>
    </row>
    <row r="124" spans="1:5">
      <c r="A124">
        <v>124</v>
      </c>
      <c r="B124" s="27"/>
      <c r="C124" s="27"/>
      <c r="D124" s="13" t="s">
        <v>34</v>
      </c>
      <c r="E124" t="s">
        <v>34</v>
      </c>
    </row>
    <row r="125" spans="1:5">
      <c r="A125">
        <v>125</v>
      </c>
      <c r="B125" s="27"/>
      <c r="C125" s="27"/>
      <c r="D125" s="13" t="s">
        <v>38</v>
      </c>
      <c r="E125" t="s">
        <v>38</v>
      </c>
    </row>
    <row r="126" spans="1:5">
      <c r="A126">
        <v>126</v>
      </c>
      <c r="B126" s="27"/>
      <c r="C126" s="27"/>
      <c r="D126" s="13" t="s">
        <v>52</v>
      </c>
      <c r="E126" t="s">
        <v>52</v>
      </c>
    </row>
    <row r="127" spans="1:5">
      <c r="A127">
        <v>127</v>
      </c>
      <c r="B127" s="26"/>
      <c r="C127" s="26"/>
      <c r="D127" s="13"/>
    </row>
    <row r="128" spans="1:5">
      <c r="A128">
        <v>128</v>
      </c>
      <c r="B128" s="26"/>
      <c r="C128" s="26"/>
      <c r="D128" s="13" t="s">
        <v>35</v>
      </c>
      <c r="E128" t="s">
        <v>35</v>
      </c>
    </row>
    <row r="129" spans="1:5">
      <c r="A129">
        <v>129</v>
      </c>
      <c r="B129" s="27"/>
      <c r="C129" s="27"/>
      <c r="D129" s="13" t="s">
        <v>53</v>
      </c>
      <c r="E129" t="s">
        <v>30</v>
      </c>
    </row>
    <row r="130" spans="1:5">
      <c r="A130">
        <v>130</v>
      </c>
      <c r="B130" s="27"/>
      <c r="C130" s="27"/>
      <c r="D130" s="13"/>
      <c r="E130" t="s">
        <v>54</v>
      </c>
    </row>
    <row r="131" spans="1:5">
      <c r="A131">
        <v>131</v>
      </c>
      <c r="B131" s="27"/>
      <c r="C131" s="27"/>
      <c r="D131" s="13" t="s">
        <v>35</v>
      </c>
      <c r="E131" t="s">
        <v>35</v>
      </c>
    </row>
    <row r="132" spans="1:5">
      <c r="A132">
        <v>132</v>
      </c>
      <c r="B132" s="27"/>
      <c r="C132" s="27"/>
      <c r="D132" s="13" t="s">
        <v>38</v>
      </c>
    </row>
    <row r="133" spans="1:5">
      <c r="A133">
        <v>133</v>
      </c>
      <c r="B133" s="27"/>
      <c r="C133" s="27"/>
      <c r="D133" s="13"/>
    </row>
    <row r="134" spans="1:5">
      <c r="A134">
        <v>134</v>
      </c>
      <c r="B134" s="27"/>
      <c r="C134" s="27"/>
      <c r="E134" t="s">
        <v>55</v>
      </c>
    </row>
    <row r="135" spans="1:5">
      <c r="A135">
        <v>135</v>
      </c>
      <c r="B135" s="27"/>
      <c r="C135" s="27"/>
      <c r="E135" t="s">
        <v>56</v>
      </c>
    </row>
    <row r="136" spans="1:5">
      <c r="A136">
        <v>136</v>
      </c>
      <c r="B136" s="27"/>
      <c r="C136" s="27"/>
      <c r="D136" t="s">
        <v>12</v>
      </c>
      <c r="E136" t="s">
        <v>57</v>
      </c>
    </row>
    <row r="137" spans="1:5">
      <c r="A137">
        <v>137</v>
      </c>
      <c r="B137" s="27"/>
      <c r="C137" s="27"/>
      <c r="D137" t="s">
        <v>12</v>
      </c>
      <c r="E137" t="s">
        <v>58</v>
      </c>
    </row>
    <row r="138" spans="1:5">
      <c r="A138">
        <v>138</v>
      </c>
      <c r="B138" s="27"/>
      <c r="C138" s="27"/>
    </row>
    <row r="139" spans="1:5">
      <c r="A139">
        <v>139</v>
      </c>
      <c r="B139" s="27"/>
      <c r="C139" s="27"/>
    </row>
    <row r="140" spans="1:5">
      <c r="A140">
        <v>140</v>
      </c>
      <c r="B140" s="27"/>
      <c r="C140" s="27"/>
    </row>
    <row r="141" spans="1:5">
      <c r="A141">
        <v>141</v>
      </c>
    </row>
    <row r="142" spans="1:5">
      <c r="A142">
        <v>142</v>
      </c>
    </row>
    <row r="143" spans="1:5">
      <c r="A143">
        <v>143</v>
      </c>
    </row>
    <row r="144" spans="1:5">
      <c r="A144">
        <v>144</v>
      </c>
    </row>
    <row r="145" spans="1:1">
      <c r="A145">
        <v>145</v>
      </c>
    </row>
    <row r="146" spans="1:1">
      <c r="A146">
        <v>146</v>
      </c>
    </row>
    <row r="147" spans="1:1">
      <c r="A147">
        <v>147</v>
      </c>
    </row>
    <row r="148" spans="1:1">
      <c r="A148">
        <v>148</v>
      </c>
    </row>
    <row r="149" spans="1:1">
      <c r="A149">
        <v>149</v>
      </c>
    </row>
  </sheetData>
  <phoneticPr fontId="2"/>
  <pageMargins left="0.78700000000000003" right="0.78700000000000003" top="0.16" bottom="0.39" header="0.51200000000000001" footer="0.18"/>
  <pageSetup paperSize="9" scale="11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tabSelected="1" view="pageBreakPreview" zoomScale="80" zoomScaleNormal="100" zoomScaleSheetLayoutView="80" workbookViewId="0">
      <selection activeCell="N13" sqref="N13"/>
    </sheetView>
  </sheetViews>
  <sheetFormatPr defaultRowHeight="13.5"/>
  <cols>
    <col min="1" max="1" width="15.5" style="1" customWidth="1"/>
    <col min="2" max="2" width="3" style="1" customWidth="1"/>
    <col min="3" max="3" width="3" style="1" hidden="1" customWidth="1"/>
    <col min="4" max="4" width="12.25" style="1" customWidth="1"/>
    <col min="5" max="5" width="9.5" style="17" customWidth="1"/>
    <col min="6" max="6" width="3" style="1" hidden="1" customWidth="1"/>
    <col min="7" max="7" width="12.25" style="1" customWidth="1"/>
    <col min="8" max="8" width="9.5" style="19" customWidth="1"/>
    <col min="9" max="9" width="3" style="1" hidden="1" customWidth="1"/>
    <col min="10" max="10" width="12.25" style="1" customWidth="1"/>
    <col min="11" max="11" width="9.5" style="19" customWidth="1"/>
    <col min="12" max="12" width="2.5" style="1" hidden="1" customWidth="1"/>
    <col min="13" max="13" width="12.25" style="1" customWidth="1"/>
    <col min="14" max="14" width="9.5" style="17" customWidth="1"/>
    <col min="15" max="15" width="8.875" style="1" customWidth="1"/>
    <col min="16" max="16" width="4.5" style="1" bestFit="1" customWidth="1"/>
    <col min="17" max="17" width="2.5" style="1" bestFit="1" customWidth="1"/>
    <col min="18" max="16384" width="9" style="1"/>
  </cols>
  <sheetData>
    <row r="1" spans="1:17" ht="36" customHeight="1">
      <c r="A1" s="91" t="s">
        <v>157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32"/>
      <c r="M1" s="94" t="s">
        <v>158</v>
      </c>
      <c r="N1" s="95"/>
      <c r="O1" s="11"/>
      <c r="P1" s="1" t="s">
        <v>19</v>
      </c>
      <c r="Q1" s="12" t="s">
        <v>20</v>
      </c>
    </row>
    <row r="2" spans="1:17" ht="23.25" customHeight="1">
      <c r="A2" s="2"/>
      <c r="B2" s="2"/>
      <c r="C2" s="4"/>
      <c r="D2" s="3" t="str">
        <f>IF(C2="","",(VLOOKUP(C2,名簿!$A$1:$C$60,2)))</f>
        <v/>
      </c>
      <c r="E2" s="14" t="str">
        <f>IF(C2="","","("&amp;VLOOKUP(C2,名簿!$A$1:$C$60,3)&amp;")")</f>
        <v/>
      </c>
      <c r="F2" s="4"/>
      <c r="G2" s="2" t="str">
        <f>IF(F2="","",(VLOOKUP(F2,名簿!$A$1:$C$60,2)))</f>
        <v/>
      </c>
      <c r="H2" s="18" t="str">
        <f>IF(F2="","","("&amp;VLOOKUP(F2,名簿!$A$1:$C$60,3)&amp;")")</f>
        <v/>
      </c>
      <c r="I2" s="4"/>
      <c r="J2" s="2" t="str">
        <f>IF(I2="","",(VLOOKUP(I2,名簿!$A$1:$C$24,2)))</f>
        <v/>
      </c>
      <c r="K2" s="18" t="str">
        <f>IF(I2="","","("&amp;VLOOKUP(I2,名簿!$A$1:$C$24,3)&amp;")")</f>
        <v/>
      </c>
      <c r="L2" s="5"/>
      <c r="M2" s="77" t="str">
        <f>IF(L2="","",(VLOOKUP(L2,名簿!$A$1:$C$149,2)))</f>
        <v/>
      </c>
      <c r="N2" s="76" t="str">
        <f>IF(L2="","","("&amp;VLOOKUP(L2,名簿!$A$1:$C$149,3)&amp;")")</f>
        <v/>
      </c>
      <c r="O2" s="9"/>
      <c r="P2" s="1">
        <v>1</v>
      </c>
      <c r="Q2" s="1">
        <f>COUNTIF($C$3:$N$70,P2)</f>
        <v>1</v>
      </c>
    </row>
    <row r="3" spans="1:17" ht="23.25" customHeight="1">
      <c r="A3" s="81" t="s">
        <v>0</v>
      </c>
      <c r="B3" s="42"/>
      <c r="C3" s="43">
        <v>17</v>
      </c>
      <c r="D3" s="44" t="str">
        <f>IF(C3="","",(VLOOKUP(C3,名簿!$A$1:$C$149,2)))</f>
        <v>綱島　浩</v>
      </c>
      <c r="E3" s="45" t="str">
        <f>IF(C3="","","("&amp;VLOOKUP(C3,名簿!$A$1:$C$149,3)&amp;")")</f>
        <v>(東)</v>
      </c>
      <c r="F3" s="43"/>
      <c r="G3" s="46"/>
      <c r="H3" s="47"/>
      <c r="I3" s="43"/>
      <c r="J3" s="42" t="str">
        <f>IF(I3="","",(VLOOKUP(I3,名簿!$A$1:$C$149,2)))</f>
        <v/>
      </c>
      <c r="K3" s="48" t="str">
        <f>IF(I3="","","("&amp;VLOOKUP(I3,名簿!$A$1:$C$149,3)&amp;")")</f>
        <v/>
      </c>
      <c r="L3" s="49"/>
      <c r="M3" s="78" t="str">
        <f>IF(L3="","",(VLOOKUP(L3,名簿!$A$1:$C$149,2)))</f>
        <v/>
      </c>
      <c r="N3" s="50" t="str">
        <f>IF(L3="","","("&amp;VLOOKUP(L3,名簿!$A$1:$C$149,3)&amp;")")</f>
        <v/>
      </c>
      <c r="O3" s="9"/>
      <c r="P3" s="1">
        <v>2</v>
      </c>
      <c r="Q3" s="1">
        <f>COUNTIF($C$3:$N$70,P3)</f>
        <v>6</v>
      </c>
    </row>
    <row r="4" spans="1:17" ht="23.25" customHeight="1">
      <c r="A4" s="81" t="s">
        <v>144</v>
      </c>
      <c r="B4" s="42"/>
      <c r="C4" s="43">
        <v>16</v>
      </c>
      <c r="D4" s="44" t="str">
        <f>IF(C4="","",(VLOOKUP(C4,名簿!$A$1:$C$149,2)))</f>
        <v>原　由紀</v>
      </c>
      <c r="E4" s="45" t="str">
        <f>IF(C4="","","("&amp;VLOOKUP(C4,名簿!$A$1:$C$149,3)&amp;")")</f>
        <v>(鏡が沖)</v>
      </c>
      <c r="F4" s="43"/>
      <c r="G4" s="46"/>
      <c r="H4" s="47"/>
      <c r="I4" s="43"/>
      <c r="J4" s="42"/>
      <c r="K4" s="48"/>
      <c r="L4" s="49"/>
      <c r="M4" s="78"/>
      <c r="N4" s="50"/>
      <c r="O4" s="9"/>
    </row>
    <row r="5" spans="1:17" ht="23.25" customHeight="1">
      <c r="A5" s="81" t="s">
        <v>1</v>
      </c>
      <c r="B5" s="42"/>
      <c r="C5" s="43">
        <v>10</v>
      </c>
      <c r="D5" s="44" t="str">
        <f>IF(C5="","",(VLOOKUP(C5,名簿!$A$1:$C$149,2)))</f>
        <v>佐藤　光介</v>
      </c>
      <c r="E5" s="45" t="str">
        <f>IF(C5="","","("&amp;VLOOKUP(C5,名簿!$A$1:$C$149,3)&amp;")")</f>
        <v>(第一)</v>
      </c>
      <c r="F5" s="43"/>
      <c r="G5" s="42" t="str">
        <f>IF(F5="","",(VLOOKUP(F5,名簿!$A$1:$C$149,2)))</f>
        <v/>
      </c>
      <c r="H5" s="47" t="str">
        <f>IF(F5="","","("&amp;VLOOKUP(F5,名簿!$A$1:$C$149,3)&amp;")")</f>
        <v/>
      </c>
      <c r="I5" s="43"/>
      <c r="J5" s="42" t="str">
        <f>IF(I5="","",(VLOOKUP(I5,名簿!$A$1:$C$149,2)))</f>
        <v/>
      </c>
      <c r="K5" s="48" t="str">
        <f>IF(I5="","","("&amp;VLOOKUP(I5,名簿!$A$1:$C$149,3)&amp;")")</f>
        <v/>
      </c>
      <c r="L5" s="49"/>
      <c r="M5" s="78" t="str">
        <f>IF(L5="","",(VLOOKUP(L5,名簿!$A$1:$C$149,2)))</f>
        <v/>
      </c>
      <c r="N5" s="50" t="str">
        <f>IF(L5="","","("&amp;VLOOKUP(L5,名簿!$A$1:$C$149,3)&amp;")")</f>
        <v/>
      </c>
      <c r="O5" s="9"/>
      <c r="P5" s="1">
        <v>3</v>
      </c>
      <c r="Q5" s="1">
        <f t="shared" ref="Q5:Q12" si="0">COUNTIF($C$3:$N$70,P5)</f>
        <v>6</v>
      </c>
    </row>
    <row r="6" spans="1:17" ht="23.25" customHeight="1">
      <c r="A6" s="81" t="s">
        <v>59</v>
      </c>
      <c r="B6" s="42"/>
      <c r="C6" s="43">
        <v>9</v>
      </c>
      <c r="D6" s="44" t="str">
        <f>IF(C6="","",(VLOOKUP(C6,名簿!$A$1:$C$149,2)))</f>
        <v>関澤　治</v>
      </c>
      <c r="E6" s="45" t="str">
        <f>IF(C6="","","("&amp;VLOOKUP(C6,名簿!$A$1:$C$149,3)&amp;")")</f>
        <v>(板倉)</v>
      </c>
      <c r="F6" s="43"/>
      <c r="G6" s="42" t="str">
        <f>IF(F6="","",(VLOOKUP(F6,名簿!$A$1:$C$149,2)))</f>
        <v/>
      </c>
      <c r="H6" s="47" t="str">
        <f>IF(F6="","","("&amp;VLOOKUP(F6,名簿!$A$1:$C$149,3)&amp;")")</f>
        <v/>
      </c>
      <c r="I6" s="43"/>
      <c r="J6" s="42" t="str">
        <f>IF(I6="","",(VLOOKUP(I6,名簿!$A$1:$C$149,2)))</f>
        <v/>
      </c>
      <c r="K6" s="48" t="str">
        <f>IF(I6="","","("&amp;VLOOKUP(I6,名簿!$A$1:$C$149,3)&amp;")")</f>
        <v/>
      </c>
      <c r="L6" s="49"/>
      <c r="M6" s="78" t="str">
        <f>IF(L6="","",(VLOOKUP(L6,名簿!$A$1:$C$149,2)))</f>
        <v/>
      </c>
      <c r="N6" s="50" t="str">
        <f>IF(L6="","","("&amp;VLOOKUP(L6,名簿!$A$1:$C$149,3)&amp;")")</f>
        <v/>
      </c>
      <c r="O6" s="9"/>
      <c r="P6" s="1">
        <v>4</v>
      </c>
      <c r="Q6" s="1">
        <f t="shared" si="0"/>
        <v>3</v>
      </c>
    </row>
    <row r="7" spans="1:17" ht="23.25" customHeight="1">
      <c r="A7" s="81" t="s">
        <v>2</v>
      </c>
      <c r="B7" s="42"/>
      <c r="C7" s="43">
        <v>21</v>
      </c>
      <c r="D7" s="44" t="str">
        <f>IF(C7="","",(VLOOKUP(C7,名簿!$A$1:$C$149,2)))</f>
        <v>重野　典子</v>
      </c>
      <c r="E7" s="45" t="str">
        <f>IF(C7="","","("&amp;VLOOKUP(C7,名簿!$A$1:$C$149,3)&amp;")")</f>
        <v>(翔洋中等)</v>
      </c>
      <c r="F7" s="43">
        <v>8</v>
      </c>
      <c r="G7" s="42" t="str">
        <f>IF(F7="","",(VLOOKUP(F7,名簿!$A$1:$C$149,2)))</f>
        <v>相澤　新一</v>
      </c>
      <c r="H7" s="47" t="str">
        <f>IF(F7="","","("&amp;VLOOKUP(F7,名簿!$A$1:$C$149,3)&amp;")")</f>
        <v>(中郷)</v>
      </c>
      <c r="I7" s="43"/>
      <c r="J7" s="42" t="str">
        <f>IF(I7="","",(VLOOKUP(I7,名簿!$A$1:$C$149,2)))</f>
        <v/>
      </c>
      <c r="K7" s="48" t="str">
        <f>IF(I7="","","("&amp;VLOOKUP(I7,名簿!$A$1:$C$149,3)&amp;")")</f>
        <v/>
      </c>
      <c r="L7" s="49"/>
      <c r="M7" s="78" t="s">
        <v>147</v>
      </c>
      <c r="N7" s="50">
        <v>3</v>
      </c>
      <c r="O7" s="9"/>
      <c r="P7" s="1">
        <v>5</v>
      </c>
      <c r="Q7" s="1">
        <f t="shared" si="0"/>
        <v>1</v>
      </c>
    </row>
    <row r="8" spans="1:17" ht="23.25" customHeight="1">
      <c r="A8" s="82" t="s">
        <v>134</v>
      </c>
      <c r="B8" s="51" t="s">
        <v>15</v>
      </c>
      <c r="C8" s="52">
        <v>23</v>
      </c>
      <c r="D8" s="53" t="str">
        <f>IF(C8="","",(VLOOKUP(C8,名簿!$A$1:$C$149,2)))</f>
        <v>陸川　晋</v>
      </c>
      <c r="E8" s="54" t="str">
        <f>IF(C8="","","("&amp;VLOOKUP(C8,名簿!$A$1:$C$149,3)&amp;")")</f>
        <v>(妙高)</v>
      </c>
      <c r="F8" s="52">
        <v>18</v>
      </c>
      <c r="G8" s="51" t="str">
        <f>IF(F8="","",(VLOOKUP(F8,名簿!$A$1:$C$149,2)))</f>
        <v>近藤　悠司</v>
      </c>
      <c r="H8" s="55" t="str">
        <f>IF(F8="","","("&amp;VLOOKUP(F8,名簿!$A$1:$C$149,3)&amp;")")</f>
        <v>(東)</v>
      </c>
      <c r="I8" s="52">
        <v>39</v>
      </c>
      <c r="J8" s="51" t="str">
        <f>IF(I8="","",(VLOOKUP(I8,名簿!$A$1:$C$149,2)))</f>
        <v>大倉　豪</v>
      </c>
      <c r="K8" s="56" t="str">
        <f>IF(I8="","","("&amp;VLOOKUP(I8,名簿!$A$1:$C$149,3)&amp;")")</f>
        <v>(西山)</v>
      </c>
      <c r="L8" s="57"/>
      <c r="M8" s="79" t="s">
        <v>159</v>
      </c>
      <c r="N8" s="58">
        <v>3</v>
      </c>
      <c r="O8" s="9"/>
      <c r="P8" s="1">
        <v>6</v>
      </c>
      <c r="Q8" s="1">
        <f t="shared" si="0"/>
        <v>1</v>
      </c>
    </row>
    <row r="9" spans="1:17" ht="23.25" customHeight="1">
      <c r="A9" s="83" t="s">
        <v>60</v>
      </c>
      <c r="B9" s="59"/>
      <c r="C9" s="60">
        <v>11</v>
      </c>
      <c r="D9" s="61" t="str">
        <f>IF(C9="","",(VLOOKUP(C9,名簿!$A$1:$C$149,2)))</f>
        <v>丸山　倫佳</v>
      </c>
      <c r="E9" s="62" t="str">
        <f>IF(C9="","","("&amp;VLOOKUP(C9,名簿!$A$1:$C$149,3)&amp;")")</f>
        <v>(第一)</v>
      </c>
      <c r="F9" s="60"/>
      <c r="G9" s="59" t="str">
        <f>IF(F9="","",(VLOOKUP(F9,名簿!$A$1:$C$149,2)))</f>
        <v/>
      </c>
      <c r="H9" s="63" t="str">
        <f>IF(F9="","","("&amp;VLOOKUP(F9,名簿!$A$1:$C$149,3)&amp;")")</f>
        <v/>
      </c>
      <c r="I9" s="60"/>
      <c r="J9" s="59" t="str">
        <f>IF(I9="","",(VLOOKUP(I9,名簿!$A$1:$C$149,2)))</f>
        <v/>
      </c>
      <c r="K9" s="64" t="str">
        <f>IF(I9="","","("&amp;VLOOKUP(I9,名簿!$A$1:$C$149,3)&amp;")")</f>
        <v/>
      </c>
      <c r="L9" s="65"/>
      <c r="M9" s="80" t="str">
        <f>IF(L9="","",(VLOOKUP(L9,名簿!$A$1:$C$149,2)))</f>
        <v/>
      </c>
      <c r="N9" s="66" t="str">
        <f>IF(L9="","","("&amp;VLOOKUP(L9,名簿!$A$1:$C$149,3)&amp;")")</f>
        <v/>
      </c>
      <c r="O9" s="9"/>
      <c r="P9" s="1">
        <v>7</v>
      </c>
      <c r="Q9" s="1">
        <f t="shared" si="0"/>
        <v>1</v>
      </c>
    </row>
    <row r="10" spans="1:17" ht="23.25" customHeight="1">
      <c r="A10" s="81" t="s">
        <v>3</v>
      </c>
      <c r="B10" s="42"/>
      <c r="C10" s="43">
        <v>13</v>
      </c>
      <c r="D10" s="44" t="str">
        <f>IF(C10="","",(VLOOKUP(C10,名簿!$A$1:$C$149,2)))</f>
        <v>鷲塚　繁雄</v>
      </c>
      <c r="E10" s="45" t="str">
        <f>IF(C10="","","("&amp;VLOOKUP(C10,名簿!$A$1:$C$149,3)&amp;")")</f>
        <v>(第三)</v>
      </c>
      <c r="F10" s="43">
        <v>6</v>
      </c>
      <c r="G10" s="42" t="str">
        <f>IF(F10="","",(VLOOKUP(F10,名簿!$A$1:$C$149,2)))</f>
        <v>伊藤　裕也</v>
      </c>
      <c r="H10" s="47" t="str">
        <f>IF(F10="","","("&amp;VLOOKUP(F10,名簿!$A$1:$C$149,3)&amp;")")</f>
        <v>(牧)</v>
      </c>
      <c r="I10" s="67"/>
      <c r="J10" s="42" t="str">
        <f>IF(I10="","",(VLOOKUP(I10,名簿!$A$1:$C$149,2)))</f>
        <v/>
      </c>
      <c r="K10" s="48" t="str">
        <f>IF(I10="","","("&amp;VLOOKUP(I10,名簿!$A$1:$C$149,3)&amp;")")</f>
        <v/>
      </c>
      <c r="L10" s="49"/>
      <c r="M10" s="78" t="s">
        <v>151</v>
      </c>
      <c r="N10" s="50">
        <v>2</v>
      </c>
      <c r="O10" s="9"/>
      <c r="P10" s="1">
        <v>8</v>
      </c>
      <c r="Q10" s="1">
        <f t="shared" si="0"/>
        <v>1</v>
      </c>
    </row>
    <row r="11" spans="1:17" ht="35.25" customHeight="1">
      <c r="A11" s="84" t="s">
        <v>13</v>
      </c>
      <c r="B11" s="42"/>
      <c r="C11" s="43">
        <v>14</v>
      </c>
      <c r="D11" s="68" t="str">
        <f>IF(C11="","",(VLOOKUP(C11,名簿!$A$1:$C$149,2)))</f>
        <v>小山　翼</v>
      </c>
      <c r="E11" s="69" t="str">
        <f>IF(C11="","","("&amp;VLOOKUP(C11,名簿!$A$1:$C$149,3)&amp;")")</f>
        <v>(第三)</v>
      </c>
      <c r="F11" s="43"/>
      <c r="G11" s="42" t="str">
        <f>IF(F11="","",(VLOOKUP(F11,名簿!$A$1:$C$149,2)))</f>
        <v/>
      </c>
      <c r="H11" s="47" t="str">
        <f>IF(F11="","","("&amp;VLOOKUP(F11,名簿!$A$1:$C$149,3)&amp;")")</f>
        <v/>
      </c>
      <c r="I11" s="67"/>
      <c r="J11" s="42" t="str">
        <f>IF(I11="","",(VLOOKUP(I11,名簿!$A$1:$C$149,2)))</f>
        <v/>
      </c>
      <c r="K11" s="48" t="str">
        <f>IF(I11="","","("&amp;VLOOKUP(I11,名簿!$A$1:$C$149,3)&amp;")")</f>
        <v/>
      </c>
      <c r="L11" s="49"/>
      <c r="M11" s="92" t="s">
        <v>156</v>
      </c>
      <c r="N11" s="93"/>
      <c r="O11" s="9"/>
      <c r="P11" s="1">
        <v>9</v>
      </c>
      <c r="Q11" s="1">
        <f t="shared" si="0"/>
        <v>1</v>
      </c>
    </row>
    <row r="12" spans="1:17" ht="23.25" customHeight="1">
      <c r="A12" s="85" t="s">
        <v>5</v>
      </c>
      <c r="B12" s="7" t="s">
        <v>15</v>
      </c>
      <c r="C12" s="8">
        <v>2</v>
      </c>
      <c r="D12" s="22" t="str">
        <f>IF(C12="","",(VLOOKUP(C12,名簿!$A$1:$C$149,2)))</f>
        <v>江川　義法</v>
      </c>
      <c r="E12" s="15" t="str">
        <f>IF(C12="","","("&amp;VLOOKUP(C12,名簿!$A$1:$C$149,3)&amp;")")</f>
        <v>(城西)</v>
      </c>
      <c r="F12" s="8">
        <v>19</v>
      </c>
      <c r="G12" s="7" t="str">
        <f>IF(F12="","",(VLOOKUP(F12,名簿!$A$1:$C$149,2)))</f>
        <v>長谷川　泰澄</v>
      </c>
      <c r="H12" s="16" t="str">
        <f>IF(F12="","","("&amp;VLOOKUP(F12,名簿!$A$1:$C$149,3)&amp;")")</f>
        <v>(刈羽)</v>
      </c>
      <c r="I12" s="8">
        <v>37</v>
      </c>
      <c r="J12" s="7" t="str">
        <f>IF(I12="","",(VLOOKUP(I12,名簿!$A$1:$C$149,2)))</f>
        <v>福田　周子</v>
      </c>
      <c r="K12" s="20" t="str">
        <f>IF(I12="","","("&amp;VLOOKUP(I12,名簿!$A$1:$C$149,3)&amp;")")</f>
        <v>(松浜)</v>
      </c>
      <c r="L12" s="10"/>
      <c r="M12" s="77" t="s">
        <v>160</v>
      </c>
      <c r="N12" s="76">
        <v>2</v>
      </c>
      <c r="O12" s="9"/>
      <c r="P12" s="1">
        <v>10</v>
      </c>
      <c r="Q12" s="1">
        <f t="shared" si="0"/>
        <v>2</v>
      </c>
    </row>
    <row r="13" spans="1:17" ht="23.25" customHeight="1">
      <c r="A13" s="85"/>
      <c r="B13" s="7"/>
      <c r="C13" s="8">
        <v>32</v>
      </c>
      <c r="D13" s="22" t="str">
        <f>IF(C13="","",(VLOOKUP(C13,名簿!$A$1:$C$149,2)))</f>
        <v>小林　圭介</v>
      </c>
      <c r="E13" s="15" t="str">
        <f>IF(C13="","","("&amp;VLOOKUP(C13,名簿!$A$1:$C$149,3)&amp;")")</f>
        <v>(第二)</v>
      </c>
      <c r="F13" s="8"/>
      <c r="G13" s="7"/>
      <c r="H13" s="16"/>
      <c r="I13" s="8"/>
      <c r="J13" s="7"/>
      <c r="K13" s="20"/>
      <c r="L13" s="10"/>
      <c r="M13" s="77"/>
      <c r="N13" s="76"/>
      <c r="O13" s="9"/>
    </row>
    <row r="14" spans="1:17" ht="23.25" customHeight="1">
      <c r="A14" s="86" t="s">
        <v>4</v>
      </c>
      <c r="B14" s="51" t="s">
        <v>21</v>
      </c>
      <c r="C14" s="52">
        <v>24</v>
      </c>
      <c r="D14" s="53" t="str">
        <f>IF(C14="","",(VLOOKUP(C14,名簿!$A$1:$C$149,2)))</f>
        <v>佐藤　洋之</v>
      </c>
      <c r="E14" s="54" t="str">
        <f>IF(C14="","","("&amp;VLOOKUP(C14,名簿!$A$1:$C$149,3)&amp;")")</f>
        <v>(妙高)</v>
      </c>
      <c r="F14" s="52"/>
      <c r="G14" s="51" t="str">
        <f>IF(F14="","",(VLOOKUP(F14,名簿!$A$1:$C$149,2)))</f>
        <v/>
      </c>
      <c r="H14" s="55" t="str">
        <f>IF(F14="","","("&amp;VLOOKUP(F14,名簿!$A$1:$C$149,3)&amp;")")</f>
        <v/>
      </c>
      <c r="I14" s="52"/>
      <c r="J14" s="51" t="str">
        <f>IF(I14="","",(VLOOKUP(I14,名簿!$A$1:$C$149,2)))</f>
        <v/>
      </c>
      <c r="K14" s="56" t="str">
        <f>IF(I14="","","("&amp;VLOOKUP(I14,名簿!$A$1:$C$149,3)&amp;")")</f>
        <v/>
      </c>
      <c r="L14" s="57"/>
      <c r="M14" s="79" t="str">
        <f>IF(L14="","",(VLOOKUP(L14,名簿!$A$1:$C$149,2)))</f>
        <v/>
      </c>
      <c r="N14" s="58" t="str">
        <f>IF(L14="","","("&amp;VLOOKUP(L14,名簿!$A$1:$C$149,3)&amp;")")</f>
        <v/>
      </c>
      <c r="O14" s="9"/>
      <c r="P14" s="1">
        <v>11</v>
      </c>
      <c r="Q14" s="1">
        <f t="shared" ref="Q14:Q20" si="1">COUNTIF($C$3:$N$70,P14)</f>
        <v>1</v>
      </c>
    </row>
    <row r="15" spans="1:17" ht="23.25" customHeight="1">
      <c r="A15" s="87" t="s">
        <v>61</v>
      </c>
      <c r="B15" s="59"/>
      <c r="C15" s="60"/>
      <c r="D15" s="61" t="str">
        <f>IF(C15="","",(VLOOKUP(C15,名簿!$A$1:$C$149,2)))</f>
        <v/>
      </c>
      <c r="E15" s="62" t="str">
        <f>IF(C15="","","("&amp;VLOOKUP(C15,名簿!$A$1:$C$149,3)&amp;")")</f>
        <v/>
      </c>
      <c r="F15" s="60"/>
      <c r="G15" s="59" t="str">
        <f>IF(F15="","",(VLOOKUP(F15,名簿!$A$1:$C$149,2)))</f>
        <v/>
      </c>
      <c r="H15" s="63" t="str">
        <f>IF(F15="","","("&amp;VLOOKUP(F15,名簿!$A$1:$C$149,3)&amp;")")</f>
        <v/>
      </c>
      <c r="I15" s="60"/>
      <c r="J15" s="59" t="str">
        <f>IF(I15="","",(VLOOKUP(I15,名簿!$A$1:$C$149,2)))</f>
        <v/>
      </c>
      <c r="K15" s="64" t="str">
        <f>IF(I15="","","("&amp;VLOOKUP(I15,名簿!$A$1:$C$149,3)&amp;")")</f>
        <v/>
      </c>
      <c r="L15" s="65"/>
      <c r="M15" s="80"/>
      <c r="N15" s="66"/>
      <c r="O15" s="9"/>
      <c r="P15" s="1">
        <v>12</v>
      </c>
      <c r="Q15" s="1">
        <f t="shared" si="1"/>
        <v>1</v>
      </c>
    </row>
    <row r="16" spans="1:17" ht="23.25" customHeight="1">
      <c r="A16" s="82" t="s">
        <v>9</v>
      </c>
      <c r="B16" s="51" t="s">
        <v>15</v>
      </c>
      <c r="C16" s="52">
        <v>30</v>
      </c>
      <c r="D16" s="53" t="str">
        <f>IF(C16="","",(VLOOKUP(C16,名簿!$A$1:$C$149,2)))</f>
        <v>吉田　忠佳</v>
      </c>
      <c r="E16" s="54" t="str">
        <f>IF(C16="","","("&amp;VLOOKUP(C16,名簿!$A$1:$C$149,3)&amp;")")</f>
        <v>(名立)</v>
      </c>
      <c r="F16" s="52">
        <v>4</v>
      </c>
      <c r="G16" s="51" t="str">
        <f>IF(F16="","",(VLOOKUP(F16,名簿!$A$1:$C$149,2)))</f>
        <v>木花　一則</v>
      </c>
      <c r="H16" s="55" t="str">
        <f>IF(F16="","","("&amp;VLOOKUP(F16,名簿!$A$1:$C$149,3)&amp;")")</f>
        <v>(安塚)</v>
      </c>
      <c r="I16" s="52">
        <v>26</v>
      </c>
      <c r="J16" s="51" t="str">
        <f>IF(I16="","",(VLOOKUP(I16,名簿!$A$1:$C$149,2)))</f>
        <v>五十嵐　理</v>
      </c>
      <c r="K16" s="56" t="str">
        <f>IF(I16="","","("&amp;VLOOKUP(I16,名簿!$A$1:$C$149,3)&amp;")")</f>
        <v>(広神)</v>
      </c>
      <c r="L16" s="57"/>
      <c r="M16" s="79" t="str">
        <f>IF(L16="","",(VLOOKUP(L16,名簿!$A$1:$C$149,2)))</f>
        <v/>
      </c>
      <c r="N16" s="58" t="str">
        <f>IF(L16="","","("&amp;VLOOKUP(L16,名簿!$A$1:$C$149,3)&amp;")")</f>
        <v/>
      </c>
      <c r="O16" s="9"/>
      <c r="P16" s="1">
        <v>13</v>
      </c>
      <c r="Q16" s="1">
        <f t="shared" si="1"/>
        <v>1</v>
      </c>
    </row>
    <row r="17" spans="1:17" ht="23.25" customHeight="1">
      <c r="A17" s="83"/>
      <c r="B17" s="59"/>
      <c r="C17" s="60">
        <v>40</v>
      </c>
      <c r="D17" s="61" t="str">
        <f>IF(C17="","",(VLOOKUP(C17,名簿!$A$1:$C$149,2)))</f>
        <v>村山　哲</v>
      </c>
      <c r="E17" s="62" t="str">
        <f>IF(C17="","","("&amp;VLOOKUP(C17,名簿!$A$1:$C$149,3)&amp;")")</f>
        <v>(妙高高原)</v>
      </c>
      <c r="F17" s="60"/>
      <c r="G17" s="59"/>
      <c r="H17" s="63"/>
      <c r="I17" s="60"/>
      <c r="J17" s="59"/>
      <c r="K17" s="64"/>
      <c r="L17" s="65"/>
      <c r="M17" s="80"/>
      <c r="N17" s="66"/>
      <c r="O17" s="9"/>
    </row>
    <row r="18" spans="1:17" ht="23.25" customHeight="1">
      <c r="A18" s="88" t="s">
        <v>146</v>
      </c>
      <c r="B18" s="51" t="s">
        <v>15</v>
      </c>
      <c r="C18" s="52">
        <v>27</v>
      </c>
      <c r="D18" s="53" t="str">
        <f>IF(C18="","",(VLOOKUP(C18,名簿!$A$1:$C$149,2)))</f>
        <v>南保　賢治</v>
      </c>
      <c r="E18" s="54" t="str">
        <f>IF(C18="","","("&amp;VLOOKUP(C18,名簿!$A$1:$C$149,3)&amp;")")</f>
        <v>(城東)</v>
      </c>
      <c r="F18" s="52">
        <v>7</v>
      </c>
      <c r="G18" s="51" t="str">
        <f>IF(F18="","",(VLOOKUP(F18,名簿!$A$1:$C$149,2)))</f>
        <v>中部　俊幸</v>
      </c>
      <c r="H18" s="55" t="str">
        <f>IF(F18="","","("&amp;VLOOKUP(F18,名簿!$A$1:$C$149,3)&amp;")")</f>
        <v>(頸城)</v>
      </c>
      <c r="I18" s="52">
        <v>33</v>
      </c>
      <c r="J18" s="51" t="str">
        <f>IF(I18="","",(VLOOKUP(I18,名簿!$A$1:$C$149,2)))</f>
        <v>細野　美保</v>
      </c>
      <c r="K18" s="55" t="str">
        <f>IF(I18="","","("&amp;VLOOKUP(I18,名簿!$A$1:$C$149,3)&amp;")")</f>
        <v>(第二)</v>
      </c>
      <c r="L18" s="57"/>
      <c r="M18" s="79" t="s">
        <v>148</v>
      </c>
      <c r="N18" s="58">
        <v>4</v>
      </c>
      <c r="O18" s="9"/>
      <c r="P18" s="1">
        <v>14</v>
      </c>
      <c r="Q18" s="1">
        <f t="shared" si="1"/>
        <v>1</v>
      </c>
    </row>
    <row r="19" spans="1:17" ht="23.25" customHeight="1">
      <c r="A19" s="83"/>
      <c r="B19" s="59"/>
      <c r="C19" s="60">
        <v>42</v>
      </c>
      <c r="D19" s="61" t="str">
        <f>IF(C19="","",(VLOOKUP(C19,名簿!$A$1:$C$149,2)))</f>
        <v>原　剛</v>
      </c>
      <c r="E19" s="62" t="str">
        <f>IF(C19="","","("&amp;VLOOKUP(C19,名簿!$A$1:$C$149,3)&amp;")")</f>
        <v>(陸協)</v>
      </c>
      <c r="F19" s="60"/>
      <c r="G19" s="59" t="str">
        <f>IF(F19="","",(VLOOKUP(F19,名簿!$A$1:$C$149,2)))</f>
        <v/>
      </c>
      <c r="H19" s="63" t="str">
        <f>IF(F19="","","("&amp;VLOOKUP(F19,名簿!$A$1:$C$149,3)&amp;")")</f>
        <v/>
      </c>
      <c r="I19" s="60"/>
      <c r="J19" s="59" t="str">
        <f>IF(I19="","",(VLOOKUP(I19,名簿!$A$1:$C$149,2)))</f>
        <v/>
      </c>
      <c r="K19" s="63" t="str">
        <f>IF(I19="","","("&amp;VLOOKUP(I19,名簿!$A$1:$C$149,3)&amp;")")</f>
        <v/>
      </c>
      <c r="L19" s="65"/>
      <c r="M19" s="80" t="str">
        <f>IF(L19="","",(VLOOKUP(L19,名簿!$A$1:$C$149,2)))</f>
        <v/>
      </c>
      <c r="N19" s="66" t="str">
        <f>IF(L19="","","("&amp;VLOOKUP(L19,名簿!$A$1:$C$149,3)&amp;")")</f>
        <v/>
      </c>
      <c r="O19" s="9"/>
      <c r="P19" s="1">
        <v>15</v>
      </c>
      <c r="Q19" s="1">
        <f t="shared" si="1"/>
        <v>1</v>
      </c>
    </row>
    <row r="20" spans="1:17" ht="23.25" customHeight="1">
      <c r="A20" s="82" t="s">
        <v>11</v>
      </c>
      <c r="B20" s="51" t="s">
        <v>16</v>
      </c>
      <c r="C20" s="52">
        <v>15</v>
      </c>
      <c r="D20" s="53" t="str">
        <f>IF(C20="","",(VLOOKUP(C20,名簿!$A$1:$C$149,2)))</f>
        <v>村山　浩</v>
      </c>
      <c r="E20" s="54" t="str">
        <f>IF(C20="","","("&amp;VLOOKUP(C20,名簿!$A$1:$C$149,3)&amp;")")</f>
        <v>(鏡が沖)</v>
      </c>
      <c r="F20" s="52">
        <v>35</v>
      </c>
      <c r="G20" s="51" t="str">
        <f>IF(F20="","",(VLOOKUP(F20,名簿!$A$1:$C$149,2)))</f>
        <v>佐藤　敦</v>
      </c>
      <c r="H20" s="55" t="str">
        <f>IF(F20="","","("&amp;VLOOKUP(F20,名簿!$A$1:$C$149,3)&amp;")")</f>
        <v>(瑞穂)</v>
      </c>
      <c r="I20" s="52">
        <v>28</v>
      </c>
      <c r="J20" s="51" t="str">
        <f>IF(I20="","",(VLOOKUP(I20,名簿!$A$1:$C$149,2)))</f>
        <v>保坂　正壽</v>
      </c>
      <c r="K20" s="55" t="str">
        <f>IF(I20="","","("&amp;VLOOKUP(I20,名簿!$A$1:$C$149,3)&amp;")")</f>
        <v>(直江津東)</v>
      </c>
      <c r="L20" s="57"/>
      <c r="M20" s="79" t="s">
        <v>149</v>
      </c>
      <c r="N20" s="58">
        <v>4</v>
      </c>
      <c r="O20" s="9"/>
      <c r="P20" s="1">
        <v>16</v>
      </c>
      <c r="Q20" s="1">
        <f t="shared" si="1"/>
        <v>2</v>
      </c>
    </row>
    <row r="21" spans="1:17" ht="23.25" customHeight="1">
      <c r="A21" s="83"/>
      <c r="B21" s="59"/>
      <c r="C21" s="60">
        <v>22</v>
      </c>
      <c r="D21" s="61" t="str">
        <f>IF(C21="","",(VLOOKUP(C21,名簿!$A$1:$C$149,2)))</f>
        <v>五十嵐浩司</v>
      </c>
      <c r="E21" s="62" t="str">
        <f>IF(C21="","","("&amp;VLOOKUP(C21,名簿!$A$1:$C$149,3)&amp;")")</f>
        <v>(能生)</v>
      </c>
      <c r="F21" s="60">
        <v>25</v>
      </c>
      <c r="G21" s="59" t="str">
        <f>IF(F21="","",(VLOOKUP(F21,名簿!$A$1:$C$149,2)))</f>
        <v>遠藤　徹</v>
      </c>
      <c r="H21" s="63" t="str">
        <f>IF(F21="","","("&amp;VLOOKUP(F21,名簿!$A$1:$C$149,3)&amp;")")</f>
        <v>(若宮)</v>
      </c>
      <c r="I21" s="60"/>
      <c r="J21" s="59" t="str">
        <f>IF(I21="","",(VLOOKUP(I21,名簿!$A$1:$C$149,2)))</f>
        <v/>
      </c>
      <c r="K21" s="63" t="str">
        <f>IF(I21="","","("&amp;VLOOKUP(I21,名簿!$A$1:$C$149,3)&amp;")")</f>
        <v/>
      </c>
      <c r="L21" s="65"/>
      <c r="M21" s="80"/>
      <c r="N21" s="66"/>
      <c r="O21" s="9"/>
    </row>
    <row r="22" spans="1:17" ht="23.25" customHeight="1">
      <c r="A22" s="82" t="s">
        <v>62</v>
      </c>
      <c r="B22" s="51" t="s">
        <v>15</v>
      </c>
      <c r="C22" s="52">
        <v>31</v>
      </c>
      <c r="D22" s="53" t="str">
        <f>IF(C22="","",(VLOOKUP(C22,名簿!$A$1:$C$149,2)))</f>
        <v>渡邉　孝弘</v>
      </c>
      <c r="E22" s="54" t="str">
        <f>IF(C22="","","("&amp;VLOOKUP(C22,名簿!$A$1:$C$149,3)&amp;")")</f>
        <v>(上教大附属)</v>
      </c>
      <c r="F22" s="52"/>
      <c r="G22" s="51" t="str">
        <f>IF(F22="","",(VLOOKUP(F22,名簿!$A$1:$C$149,2)))</f>
        <v/>
      </c>
      <c r="H22" s="55" t="str">
        <f>IF(F22="","","("&amp;VLOOKUP(F22,名簿!$A$1:$C$149,3)&amp;")")</f>
        <v/>
      </c>
      <c r="I22" s="52"/>
      <c r="J22" s="51" t="str">
        <f>IF(I22="","",(VLOOKUP(I22,名簿!$A$1:$C$149,2)))</f>
        <v/>
      </c>
      <c r="K22" s="55" t="str">
        <f>IF(I22="","","("&amp;VLOOKUP(I22,名簿!$A$1:$C$149,3)&amp;")")</f>
        <v/>
      </c>
      <c r="L22" s="57"/>
      <c r="M22" s="79" t="str">
        <f>IF(L22="","",(VLOOKUP(L22,名簿!$A$1:$C$149,2)))</f>
        <v/>
      </c>
      <c r="N22" s="58" t="str">
        <f>IF(L22="","","("&amp;VLOOKUP(L22,名簿!$A$1:$C$149,3)&amp;")")</f>
        <v/>
      </c>
      <c r="O22" s="9"/>
      <c r="P22" s="1">
        <v>17</v>
      </c>
      <c r="Q22" s="1">
        <f>COUNTIF($C$3:$N$70,P22)</f>
        <v>1</v>
      </c>
    </row>
    <row r="23" spans="1:17" ht="23.25" customHeight="1">
      <c r="A23" s="89" t="s">
        <v>63</v>
      </c>
      <c r="B23" s="42" t="s">
        <v>142</v>
      </c>
      <c r="C23" s="43">
        <v>12</v>
      </c>
      <c r="D23" s="44" t="str">
        <f>IF(C23="","",(VLOOKUP(C23,名簿!$A$1:$C$149,2)))</f>
        <v>毛見　哲也</v>
      </c>
      <c r="E23" s="45" t="str">
        <f>IF(C23="","","("&amp;VLOOKUP(C23,名簿!$A$1:$C$149,3)&amp;")")</f>
        <v>(第三)</v>
      </c>
      <c r="F23" s="43">
        <v>44</v>
      </c>
      <c r="G23" s="42" t="str">
        <f>IF(F23="","",(VLOOKUP(F23,名簿!$A$1:$C$149,2)))</f>
        <v>藤井みはる</v>
      </c>
      <c r="H23" s="47" t="str">
        <f>IF(F23="","","("&amp;VLOOKUP(F23,名簿!$A$1:$C$149,3)&amp;")")</f>
        <v>(柿崎)</v>
      </c>
      <c r="I23" s="43"/>
      <c r="J23" s="42" t="str">
        <f>IF(I23="","",(VLOOKUP(I23,名簿!$A$1:$C$149,2)))</f>
        <v/>
      </c>
      <c r="K23" s="47" t="str">
        <f>IF(I23="","","("&amp;VLOOKUP(I23,名簿!$A$1:$C$149,3)&amp;")")</f>
        <v/>
      </c>
      <c r="L23" s="49"/>
      <c r="M23" s="78" t="s">
        <v>150</v>
      </c>
      <c r="N23" s="50">
        <v>2</v>
      </c>
      <c r="O23" s="9"/>
      <c r="P23" s="1">
        <v>18</v>
      </c>
      <c r="Q23" s="1">
        <f>COUNTIF($C$3:$N$70,P23)</f>
        <v>1</v>
      </c>
    </row>
    <row r="24" spans="1:17" ht="23.25" customHeight="1">
      <c r="A24" s="89" t="s">
        <v>6</v>
      </c>
      <c r="B24" s="42" t="s">
        <v>17</v>
      </c>
      <c r="C24" s="43">
        <v>1</v>
      </c>
      <c r="D24" s="44" t="str">
        <f>IF(C24="","",(VLOOKUP(C24,名簿!$A$1:$C$149,2)))</f>
        <v>山下　大輔</v>
      </c>
      <c r="E24" s="45" t="str">
        <f>IF(C24="","","("&amp;VLOOKUP(C24,名簿!$A$1:$C$149,3)&amp;")")</f>
        <v>(城北)</v>
      </c>
      <c r="F24" s="43">
        <v>36</v>
      </c>
      <c r="G24" s="42" t="str">
        <f>IF(F24="","",(VLOOKUP(F24,名簿!$A$1:$C$149,2)))</f>
        <v>飯塚　正行</v>
      </c>
      <c r="H24" s="47" t="str">
        <f>IF(F24="","","("&amp;VLOOKUP(F24,名簿!$A$1:$C$149,3)&amp;")")</f>
        <v>(松浜)</v>
      </c>
      <c r="I24" s="43">
        <v>43</v>
      </c>
      <c r="J24" s="42" t="str">
        <f>IF(I24="","",(VLOOKUP(I24,名簿!$A$1:$C$149,2)))</f>
        <v>長谷川　憲</v>
      </c>
      <c r="K24" s="47" t="str">
        <f>IF(I24="","","("&amp;VLOOKUP(I24,名簿!$A$1:$C$149,3)&amp;")")</f>
        <v>(陸協)</v>
      </c>
      <c r="L24" s="49"/>
      <c r="M24" s="78" t="s">
        <v>154</v>
      </c>
      <c r="N24" s="50">
        <v>3</v>
      </c>
      <c r="O24" s="9"/>
      <c r="P24" s="1">
        <v>19</v>
      </c>
      <c r="Q24" s="1">
        <f>COUNTIF($C$3:$N$70,P24)</f>
        <v>1</v>
      </c>
    </row>
    <row r="25" spans="1:17" ht="23.25" customHeight="1">
      <c r="A25" s="90" t="s">
        <v>64</v>
      </c>
      <c r="B25" s="70" t="s">
        <v>143</v>
      </c>
      <c r="C25" s="71">
        <v>29</v>
      </c>
      <c r="D25" s="72" t="str">
        <f>IF(C25="","",(VLOOKUP(C25,名簿!$A$1:$C$149,2)))</f>
        <v>井口　詩子</v>
      </c>
      <c r="E25" s="73" t="str">
        <f>IF(C25="","","("&amp;VLOOKUP(C25,名簿!$A$1:$C$149,3)&amp;")")</f>
        <v>(春日)</v>
      </c>
      <c r="F25" s="71">
        <v>5</v>
      </c>
      <c r="G25" s="70" t="str">
        <f>IF(F25="","",(VLOOKUP(F25,名簿!$A$1:$C$149,2)))</f>
        <v>池田　浩一</v>
      </c>
      <c r="H25" s="74" t="str">
        <f>IF(F25="","","("&amp;VLOOKUP(F25,名簿!$A$1:$C$149,3)&amp;")")</f>
        <v>(安塚)</v>
      </c>
      <c r="I25" s="71">
        <v>3</v>
      </c>
      <c r="J25" s="70" t="str">
        <f>IF(I25="","",(VLOOKUP(I25,名簿!$A$1:$C$149,2)))</f>
        <v>中村　哲明</v>
      </c>
      <c r="K25" s="74" t="str">
        <f>IF(I25="","","("&amp;VLOOKUP(I25,名簿!$A$1:$C$149,3)&amp;")")</f>
        <v>(直江津)</v>
      </c>
      <c r="L25" s="75"/>
      <c r="M25" s="77" t="s">
        <v>153</v>
      </c>
      <c r="N25" s="76">
        <v>2</v>
      </c>
      <c r="O25" s="9"/>
      <c r="P25" s="1">
        <v>20</v>
      </c>
      <c r="Q25" s="1">
        <f>COUNTIF($C$3:$N$70,P25)</f>
        <v>1</v>
      </c>
    </row>
    <row r="26" spans="1:17" ht="23.25" customHeight="1">
      <c r="A26" s="83"/>
      <c r="B26" s="59"/>
      <c r="C26" s="60">
        <v>20</v>
      </c>
      <c r="D26" s="61" t="str">
        <f>IF(C26="","",(VLOOKUP(C26,名簿!$A$1:$C$149,2)))</f>
        <v>高橋　直美</v>
      </c>
      <c r="E26" s="62" t="str">
        <f>IF(C26="","","("&amp;VLOOKUP(C26,名簿!$A$1:$C$149,3)&amp;")")</f>
        <v>(刈羽)</v>
      </c>
      <c r="F26" s="60"/>
      <c r="G26" s="59"/>
      <c r="H26" s="63"/>
      <c r="I26" s="60"/>
      <c r="J26" s="59"/>
      <c r="K26" s="63"/>
      <c r="L26" s="65"/>
      <c r="M26" s="80" t="s">
        <v>155</v>
      </c>
      <c r="N26" s="66">
        <v>2</v>
      </c>
      <c r="O26" s="9"/>
    </row>
    <row r="27" spans="1:17" ht="23.25" customHeight="1">
      <c r="A27" s="81" t="s">
        <v>10</v>
      </c>
      <c r="B27" s="42" t="s">
        <v>15</v>
      </c>
      <c r="C27" s="43">
        <v>34</v>
      </c>
      <c r="D27" s="44" t="str">
        <f>IF(C27="","",(VLOOKUP(C27,名簿!$A$1:$C$149,2)))</f>
        <v>牧田　治野</v>
      </c>
      <c r="E27" s="45" t="str">
        <f>IF(C27="","","("&amp;VLOOKUP(C27,名簿!$A$1:$C$149,3)&amp;")")</f>
        <v>(瑞穂)</v>
      </c>
      <c r="F27" s="43">
        <v>41</v>
      </c>
      <c r="G27" s="42" t="str">
        <f>IF(F27="","",(VLOOKUP(F27,名簿!$A$1:$C$149,2)))</f>
        <v>植木　賢治</v>
      </c>
      <c r="H27" s="47" t="str">
        <f>IF(F27="","","("&amp;VLOOKUP(F27,名簿!$A$1:$C$149,3)&amp;")")</f>
        <v>(五十嵐)</v>
      </c>
      <c r="I27" s="43">
        <v>38</v>
      </c>
      <c r="J27" s="42" t="str">
        <f>IF(I27="","",(VLOOKUP(I27,名簿!$A$1:$C$149,2)))</f>
        <v>北澤　祥子</v>
      </c>
      <c r="K27" s="47" t="str">
        <f>IF(I27="","","("&amp;VLOOKUP(I27,名簿!$A$1:$C$149,3)&amp;")")</f>
        <v>(柏崎南)</v>
      </c>
      <c r="L27" s="49"/>
      <c r="M27" s="78" t="s">
        <v>152</v>
      </c>
      <c r="N27" s="50">
        <v>3</v>
      </c>
      <c r="O27" s="9"/>
    </row>
    <row r="28" spans="1:17" ht="23.25" customHeight="1">
      <c r="A28" s="81" t="s">
        <v>7</v>
      </c>
      <c r="B28" s="42" t="s">
        <v>18</v>
      </c>
      <c r="C28" s="43">
        <v>10</v>
      </c>
      <c r="D28" s="44" t="str">
        <f>IF(C28="","",(VLOOKUP(C28,名簿!$A$1:$C$149,2)))</f>
        <v>佐藤　光介</v>
      </c>
      <c r="E28" s="45" t="str">
        <f>IF(C28="","","("&amp;VLOOKUP(C28,名簿!$A$1:$C$149,3)&amp;")")</f>
        <v>(第一)</v>
      </c>
      <c r="F28" s="43"/>
      <c r="G28" s="42" t="str">
        <f>IF(F28="","",(VLOOKUP(F28,名簿!$A$1:$C$149,2)))</f>
        <v/>
      </c>
      <c r="H28" s="47" t="str">
        <f>IF(F28="","","("&amp;VLOOKUP(F28,名簿!$A$1:$C$149,3)&amp;")")</f>
        <v/>
      </c>
      <c r="I28" s="43"/>
      <c r="J28" s="42" t="str">
        <f>IF(I28="","",(VLOOKUP(I28,名簿!$A$1:$C$149,2)))</f>
        <v/>
      </c>
      <c r="K28" s="47" t="str">
        <f>IF(I28="","","("&amp;VLOOKUP(I28,名簿!$A$1:$C$149,3)&amp;")")</f>
        <v/>
      </c>
      <c r="L28" s="49"/>
      <c r="M28" s="78" t="str">
        <f>IF(L28="","",(VLOOKUP(L28,名簿!$A$1:$C$149,2)))</f>
        <v/>
      </c>
      <c r="N28" s="50" t="str">
        <f>IF(L28="","","("&amp;VLOOKUP(L28,名簿!$A$1:$C$149,3)&amp;")")</f>
        <v/>
      </c>
      <c r="O28" s="9"/>
      <c r="P28" s="1">
        <v>21</v>
      </c>
      <c r="Q28" s="1">
        <f>COUNTIF($C$3:$N$70,P28)</f>
        <v>1</v>
      </c>
    </row>
    <row r="29" spans="1:17" ht="23.25" customHeight="1">
      <c r="A29" s="81" t="s">
        <v>65</v>
      </c>
      <c r="B29" s="42"/>
      <c r="C29" s="43">
        <v>16</v>
      </c>
      <c r="D29" s="44" t="str">
        <f>IF(C29="","",(VLOOKUP(C29,名簿!$A$1:$C$149,2)))</f>
        <v>原　由紀</v>
      </c>
      <c r="E29" s="45" t="str">
        <f>IF(C29="","","("&amp;VLOOKUP(C29,名簿!$A$1:$C$149,3)&amp;")")</f>
        <v>(鏡が沖)</v>
      </c>
      <c r="F29" s="43"/>
      <c r="G29" s="42" t="str">
        <f>IF(F29="","",(VLOOKUP(F29,名簿!$A$1:$C$149,2)))</f>
        <v/>
      </c>
      <c r="H29" s="47" t="str">
        <f>IF(F29="","","("&amp;VLOOKUP(F29,名簿!$A$1:$C$149,3)&amp;")")</f>
        <v/>
      </c>
      <c r="I29" s="43"/>
      <c r="J29" s="42" t="str">
        <f>IF(I29="","",(VLOOKUP(I29,名簿!$A$1:$C$149,2)))</f>
        <v/>
      </c>
      <c r="K29" s="47" t="str">
        <f>IF(I29="","","("&amp;VLOOKUP(I29,名簿!$A$1:$C$149,3)&amp;")")</f>
        <v/>
      </c>
      <c r="L29" s="49"/>
      <c r="M29" s="78" t="s">
        <v>149</v>
      </c>
      <c r="N29" s="50">
        <v>3</v>
      </c>
      <c r="O29" s="9"/>
      <c r="P29" s="1">
        <v>22</v>
      </c>
      <c r="Q29" s="1">
        <f>COUNTIF($C$3:$N$70,P29)</f>
        <v>1</v>
      </c>
    </row>
    <row r="30" spans="1:17" ht="23.25" customHeight="1">
      <c r="A30" s="7"/>
      <c r="B30" s="7"/>
      <c r="C30" s="8"/>
      <c r="D30" s="7" t="str">
        <f>IF(C30="","",(VLOOKUP(C30,名簿!$A$1:$C$149,2)))</f>
        <v/>
      </c>
      <c r="E30" s="16" t="str">
        <f>IF(C30="","","("&amp;VLOOKUP(C30,名簿!$A$1:$C$149,3)&amp;")")</f>
        <v/>
      </c>
      <c r="F30" s="10"/>
      <c r="G30" s="7" t="str">
        <f>IF(F30="","",(VLOOKUP(F30,名簿!$A$1:$C$149,2)))</f>
        <v/>
      </c>
      <c r="H30" s="16" t="str">
        <f>IF(F30="","","("&amp;VLOOKUP(F30,名簿!$A$1:$C$149,3)&amp;")")</f>
        <v/>
      </c>
      <c r="I30" s="8"/>
      <c r="J30" s="7" t="str">
        <f>IF(I30="","",(VLOOKUP(I30,名簿!$A$1:$C$149,2)))</f>
        <v/>
      </c>
      <c r="K30" s="16" t="str">
        <f>IF(I30="","","("&amp;VLOOKUP(I30,名簿!$A$1:$C$149,3)&amp;")")</f>
        <v/>
      </c>
      <c r="L30" s="10"/>
      <c r="M30" s="40" t="str">
        <f>IF(L30="","",(VLOOKUP(L30,名簿!$A$1:$C$149,2)))</f>
        <v/>
      </c>
      <c r="N30" s="41" t="str">
        <f>IF(L30="","","("&amp;VLOOKUP(L30,名簿!$A$1:$C$149,3)&amp;")")</f>
        <v/>
      </c>
      <c r="O30" s="9"/>
      <c r="P30" s="1">
        <v>23</v>
      </c>
      <c r="Q30" s="1">
        <f t="shared" ref="Q30:Q31" si="2">COUNTIF($C$3:$N$70,P30)</f>
        <v>1</v>
      </c>
    </row>
    <row r="31" spans="1:17" ht="23.25" customHeight="1">
      <c r="A31" s="7"/>
      <c r="B31" s="7"/>
      <c r="C31" s="8"/>
      <c r="D31" s="22" t="str">
        <f>IF(C31="","",(VLOOKUP(C31,名簿!$A$1:$C$149,2)))</f>
        <v/>
      </c>
      <c r="E31" s="15" t="str">
        <f>IF(C31="","","("&amp;VLOOKUP(C31,名簿!$A$1:$C$149,3)&amp;")")</f>
        <v/>
      </c>
      <c r="F31" s="8"/>
      <c r="G31" s="7" t="str">
        <f>IF(F31="","",(VLOOKUP(F31,名簿!$A$1:$C$149,2)))</f>
        <v/>
      </c>
      <c r="H31" s="16" t="str">
        <f>IF(F31="","","("&amp;VLOOKUP(F31,名簿!$A$1:$C$149,3)&amp;")")</f>
        <v/>
      </c>
      <c r="I31" s="8"/>
      <c r="J31" s="7" t="str">
        <f>IF(I31="","",(VLOOKUP(I31,名簿!$A$1:$C$149,2)))</f>
        <v/>
      </c>
      <c r="K31" s="16" t="str">
        <f>IF(I31="","","("&amp;VLOOKUP(I31,名簿!$A$1:$C$149,3)&amp;")")</f>
        <v/>
      </c>
      <c r="L31" s="10"/>
      <c r="M31" s="7" t="str">
        <f>IF(L31="","",(VLOOKUP(L31,名簿!$A$1:$C$149,2)))</f>
        <v/>
      </c>
      <c r="N31" s="16" t="str">
        <f>IF(L31="","","("&amp;VLOOKUP(L31,名簿!$A$1:$C$149,3)&amp;")")</f>
        <v/>
      </c>
      <c r="O31" s="9"/>
      <c r="P31" s="1">
        <v>24</v>
      </c>
      <c r="Q31" s="1">
        <f t="shared" si="2"/>
        <v>1</v>
      </c>
    </row>
    <row r="32" spans="1:17" ht="23.25" customHeight="1">
      <c r="A32" s="7"/>
      <c r="B32" s="7"/>
      <c r="C32" s="8"/>
      <c r="D32" s="22"/>
      <c r="E32" s="15"/>
      <c r="F32" s="8"/>
      <c r="G32" s="7"/>
      <c r="H32" s="16"/>
      <c r="I32" s="8"/>
      <c r="J32" s="7"/>
      <c r="K32" s="16"/>
      <c r="L32" s="10"/>
      <c r="M32" s="7"/>
      <c r="N32" s="16"/>
      <c r="O32" s="9"/>
    </row>
    <row r="33" spans="1:15" ht="23.25" customHeight="1">
      <c r="A33" s="7"/>
      <c r="B33" s="7"/>
      <c r="C33" s="8"/>
      <c r="D33" s="22"/>
      <c r="E33" s="15"/>
      <c r="F33" s="8"/>
      <c r="G33" s="7"/>
      <c r="H33" s="16"/>
      <c r="I33" s="8"/>
      <c r="J33" s="7"/>
      <c r="K33" s="16"/>
      <c r="L33" s="10"/>
      <c r="M33" s="7"/>
      <c r="N33" s="16"/>
      <c r="O33" s="9"/>
    </row>
    <row r="34" spans="1:15" ht="23.25" customHeight="1">
      <c r="A34" s="7"/>
      <c r="B34" s="7"/>
      <c r="C34" s="8"/>
      <c r="D34" s="22"/>
      <c r="E34" s="15"/>
      <c r="F34" s="8"/>
      <c r="G34" s="7"/>
      <c r="H34" s="16"/>
      <c r="I34" s="8"/>
      <c r="J34" s="7"/>
      <c r="K34" s="16"/>
      <c r="L34" s="10"/>
      <c r="M34" s="7"/>
      <c r="N34" s="16"/>
      <c r="O34" s="9"/>
    </row>
    <row r="35" spans="1:15" ht="23.25" customHeight="1">
      <c r="A35" s="7"/>
      <c r="B35" s="7"/>
      <c r="C35" s="8"/>
      <c r="D35" s="22"/>
      <c r="E35" s="15"/>
      <c r="F35" s="8"/>
      <c r="G35" s="7"/>
      <c r="H35" s="16"/>
      <c r="I35" s="8"/>
      <c r="J35" s="7"/>
      <c r="K35" s="16"/>
      <c r="L35" s="10"/>
      <c r="M35" s="7"/>
      <c r="N35" s="16"/>
      <c r="O35" s="9"/>
    </row>
    <row r="36" spans="1:15" ht="23.25" customHeight="1">
      <c r="A36" s="7"/>
      <c r="B36" s="7"/>
      <c r="C36" s="8"/>
      <c r="D36" s="22"/>
      <c r="E36" s="15"/>
      <c r="F36" s="8"/>
      <c r="G36" s="7"/>
      <c r="H36" s="16"/>
      <c r="I36" s="8"/>
      <c r="J36" s="7"/>
      <c r="K36" s="16"/>
      <c r="L36" s="10"/>
      <c r="M36" s="7"/>
      <c r="N36" s="16"/>
      <c r="O36" s="9"/>
    </row>
    <row r="37" spans="1:15" ht="23.25" customHeight="1">
      <c r="A37" s="7"/>
      <c r="B37" s="7"/>
      <c r="C37" s="8"/>
      <c r="D37" s="22"/>
      <c r="E37" s="15"/>
      <c r="F37" s="8"/>
      <c r="G37" s="7"/>
      <c r="H37" s="16"/>
      <c r="I37" s="8"/>
      <c r="J37" s="7"/>
      <c r="K37" s="16"/>
      <c r="L37" s="10"/>
      <c r="M37" s="7"/>
      <c r="N37" s="16"/>
      <c r="O37" s="9"/>
    </row>
    <row r="38" spans="1:15" ht="23.25" customHeight="1">
      <c r="A38" s="7"/>
      <c r="B38" s="7"/>
      <c r="C38" s="8"/>
      <c r="D38" s="22"/>
      <c r="E38" s="15"/>
      <c r="F38" s="8"/>
      <c r="G38" s="7"/>
      <c r="H38" s="16"/>
      <c r="I38" s="8"/>
      <c r="J38" s="7"/>
      <c r="K38" s="16"/>
      <c r="L38" s="10"/>
      <c r="M38" s="7"/>
      <c r="N38" s="16"/>
      <c r="O38" s="9"/>
    </row>
    <row r="39" spans="1:15" ht="23.25" customHeight="1">
      <c r="A39" s="7"/>
      <c r="B39" s="7"/>
      <c r="C39" s="8"/>
      <c r="D39" s="22"/>
      <c r="E39" s="15"/>
      <c r="F39" s="8"/>
      <c r="G39" s="7"/>
      <c r="H39" s="16"/>
      <c r="I39" s="8"/>
      <c r="J39" s="7"/>
      <c r="K39" s="16"/>
      <c r="L39" s="10"/>
      <c r="M39" s="7"/>
      <c r="N39" s="16"/>
      <c r="O39" s="9"/>
    </row>
    <row r="40" spans="1:15" ht="23.25" customHeight="1">
      <c r="A40" s="7"/>
      <c r="B40" s="7"/>
      <c r="C40" s="10"/>
      <c r="D40" s="22"/>
      <c r="E40" s="15"/>
      <c r="F40" s="10"/>
      <c r="G40" s="7"/>
      <c r="H40" s="16"/>
      <c r="I40" s="10"/>
      <c r="J40" s="7"/>
      <c r="K40" s="16"/>
      <c r="L40" s="10"/>
      <c r="M40" s="7"/>
      <c r="N40" s="16"/>
      <c r="O40" s="9"/>
    </row>
    <row r="41" spans="1:15" ht="23.25" customHeight="1">
      <c r="A41" s="7"/>
      <c r="B41" s="7"/>
      <c r="C41" s="10"/>
      <c r="D41" s="22"/>
      <c r="E41" s="15"/>
      <c r="F41" s="10"/>
      <c r="G41" s="7"/>
      <c r="H41" s="16"/>
      <c r="I41" s="10"/>
      <c r="J41" s="7"/>
      <c r="K41" s="16"/>
      <c r="L41" s="10"/>
      <c r="M41" s="7"/>
      <c r="N41" s="16"/>
      <c r="O41" s="9"/>
    </row>
    <row r="42" spans="1:15" ht="23.25" customHeight="1">
      <c r="A42" s="7"/>
      <c r="B42" s="7"/>
      <c r="C42" s="10"/>
      <c r="D42" s="22"/>
      <c r="E42" s="15"/>
      <c r="F42" s="10"/>
      <c r="G42" s="7"/>
      <c r="H42" s="16"/>
      <c r="I42" s="10"/>
      <c r="J42" s="7"/>
      <c r="K42" s="16"/>
      <c r="L42" s="10"/>
      <c r="M42" s="7"/>
      <c r="N42" s="16"/>
      <c r="O42" s="9"/>
    </row>
    <row r="43" spans="1:15" ht="23.25" customHeight="1">
      <c r="A43" s="7"/>
      <c r="B43" s="7"/>
      <c r="C43" s="10"/>
      <c r="D43" s="7"/>
      <c r="E43" s="16"/>
      <c r="F43" s="10"/>
      <c r="G43" s="7"/>
      <c r="H43" s="16"/>
      <c r="I43" s="10"/>
      <c r="J43" s="7"/>
      <c r="K43" s="16"/>
      <c r="L43" s="10"/>
      <c r="M43" s="7"/>
      <c r="N43" s="16"/>
      <c r="O43" s="9"/>
    </row>
    <row r="44" spans="1:15" ht="23.25" customHeight="1">
      <c r="A44" s="31"/>
      <c r="B44" s="7"/>
      <c r="C44" s="10"/>
      <c r="D44" s="7"/>
      <c r="E44" s="16"/>
      <c r="F44" s="10"/>
      <c r="G44" s="7"/>
      <c r="H44" s="16"/>
      <c r="I44" s="10"/>
      <c r="J44" s="7"/>
      <c r="K44" s="16"/>
      <c r="L44" s="10"/>
      <c r="M44" s="7"/>
      <c r="N44" s="16"/>
      <c r="O44" s="9"/>
    </row>
    <row r="45" spans="1:15" ht="23.25" customHeight="1">
      <c r="A45" s="7"/>
      <c r="B45" s="7"/>
      <c r="C45" s="10"/>
      <c r="D45" s="7"/>
      <c r="E45" s="16"/>
      <c r="F45" s="10"/>
      <c r="G45" s="7"/>
      <c r="H45" s="16"/>
      <c r="I45" s="10"/>
      <c r="J45" s="7"/>
      <c r="K45" s="16"/>
      <c r="L45" s="10"/>
      <c r="M45" s="7"/>
      <c r="N45" s="16"/>
      <c r="O45" s="9"/>
    </row>
    <row r="46" spans="1:15" ht="23.25" customHeight="1">
      <c r="A46" s="7"/>
      <c r="B46" s="7"/>
      <c r="C46" s="10"/>
      <c r="D46" s="7"/>
      <c r="E46" s="16"/>
      <c r="F46" s="10"/>
      <c r="G46" s="7"/>
      <c r="H46" s="16"/>
      <c r="I46" s="10"/>
      <c r="J46" s="7"/>
      <c r="K46" s="16"/>
      <c r="L46" s="10"/>
      <c r="M46" s="7"/>
      <c r="N46" s="16"/>
      <c r="O46" s="9"/>
    </row>
    <row r="47" spans="1:15" ht="23.25" customHeight="1">
      <c r="A47" s="7"/>
      <c r="B47" s="7"/>
      <c r="C47" s="10"/>
      <c r="D47" s="7"/>
      <c r="E47" s="16"/>
      <c r="F47" s="10"/>
      <c r="G47" s="7"/>
      <c r="H47" s="16"/>
      <c r="I47" s="10"/>
      <c r="J47" s="7"/>
      <c r="K47" s="16"/>
      <c r="L47" s="10"/>
      <c r="M47" s="7"/>
      <c r="N47" s="16"/>
      <c r="O47" s="9"/>
    </row>
    <row r="48" spans="1:15" ht="23.25" customHeight="1">
      <c r="A48" s="7"/>
      <c r="B48" s="7"/>
      <c r="C48" s="10"/>
      <c r="D48" s="7"/>
      <c r="E48" s="16"/>
      <c r="F48" s="10"/>
      <c r="G48" s="7"/>
      <c r="H48" s="16"/>
      <c r="I48" s="10"/>
      <c r="J48" s="7"/>
      <c r="K48" s="16"/>
      <c r="L48" s="10"/>
      <c r="M48" s="7"/>
      <c r="N48" s="16"/>
      <c r="O48" s="9"/>
    </row>
    <row r="49" spans="1:15" ht="23.25" customHeight="1">
      <c r="A49" s="7"/>
      <c r="B49" s="7"/>
      <c r="C49" s="10"/>
      <c r="D49" s="7"/>
      <c r="E49" s="16"/>
      <c r="F49" s="10"/>
      <c r="G49" s="7"/>
      <c r="H49" s="16"/>
      <c r="I49" s="10"/>
      <c r="J49" s="7"/>
      <c r="K49" s="16"/>
      <c r="L49" s="10"/>
      <c r="M49" s="7"/>
      <c r="N49" s="16"/>
      <c r="O49" s="9"/>
    </row>
    <row r="50" spans="1:15" ht="23.25" customHeight="1">
      <c r="A50" s="7"/>
      <c r="B50" s="7"/>
      <c r="C50" s="10"/>
      <c r="D50" s="7"/>
      <c r="E50" s="16"/>
      <c r="F50" s="10"/>
      <c r="G50" s="7"/>
      <c r="H50" s="16"/>
      <c r="I50" s="10"/>
      <c r="J50" s="7"/>
      <c r="K50" s="16"/>
      <c r="L50" s="10"/>
      <c r="M50" s="7"/>
      <c r="N50" s="16"/>
      <c r="O50" s="9"/>
    </row>
    <row r="51" spans="1:15" ht="23.25" customHeight="1">
      <c r="A51" s="7"/>
      <c r="B51" s="7"/>
      <c r="C51" s="10"/>
      <c r="D51" s="7"/>
      <c r="E51" s="16"/>
      <c r="F51" s="10"/>
      <c r="G51" s="7"/>
      <c r="H51" s="16"/>
      <c r="I51" s="10"/>
      <c r="J51" s="7"/>
      <c r="K51" s="16"/>
      <c r="L51" s="10"/>
      <c r="M51" s="7"/>
      <c r="N51" s="16"/>
      <c r="O51" s="9"/>
    </row>
    <row r="52" spans="1:15" ht="23.25" customHeight="1">
      <c r="A52" s="7"/>
      <c r="B52" s="7"/>
      <c r="C52" s="10"/>
      <c r="D52" s="7"/>
      <c r="E52" s="16"/>
      <c r="F52" s="10"/>
      <c r="G52" s="7"/>
      <c r="H52" s="16"/>
      <c r="I52" s="10"/>
      <c r="J52" s="7"/>
      <c r="K52" s="16"/>
      <c r="L52" s="10"/>
      <c r="M52" s="7"/>
      <c r="N52" s="16"/>
      <c r="O52" s="9"/>
    </row>
    <row r="53" spans="1:15" ht="23.25" customHeight="1">
      <c r="A53" s="7"/>
      <c r="B53" s="7"/>
      <c r="C53" s="10"/>
      <c r="D53" s="7"/>
      <c r="E53" s="16"/>
      <c r="F53" s="10"/>
      <c r="G53" s="7"/>
      <c r="H53" s="16"/>
      <c r="I53" s="10"/>
      <c r="J53" s="7"/>
      <c r="K53" s="16"/>
      <c r="L53" s="10"/>
      <c r="M53" s="7"/>
      <c r="N53" s="16"/>
      <c r="O53" s="9"/>
    </row>
    <row r="54" spans="1:15" ht="23.25" customHeight="1">
      <c r="A54" s="7"/>
      <c r="B54" s="7"/>
      <c r="C54" s="10"/>
      <c r="D54" s="7"/>
      <c r="E54" s="16"/>
      <c r="F54" s="10"/>
      <c r="G54" s="7"/>
      <c r="H54" s="16"/>
      <c r="I54" s="10"/>
      <c r="J54" s="7"/>
      <c r="K54" s="16"/>
      <c r="L54" s="10"/>
      <c r="M54" s="7"/>
      <c r="N54" s="16"/>
      <c r="O54" s="9"/>
    </row>
    <row r="55" spans="1:15" ht="23.25" customHeight="1">
      <c r="A55" s="7"/>
      <c r="B55" s="7"/>
      <c r="C55" s="10"/>
      <c r="D55" s="7"/>
      <c r="E55" s="16"/>
      <c r="F55" s="10"/>
      <c r="G55" s="7"/>
      <c r="H55" s="16"/>
      <c r="I55" s="10"/>
      <c r="J55" s="7"/>
      <c r="K55" s="16"/>
      <c r="L55" s="10"/>
      <c r="M55" s="7"/>
      <c r="N55" s="16"/>
      <c r="O55" s="9"/>
    </row>
    <row r="56" spans="1:15" ht="23.25" customHeight="1">
      <c r="A56" s="7"/>
      <c r="B56" s="7"/>
      <c r="C56" s="10"/>
      <c r="D56" s="7"/>
      <c r="E56" s="16"/>
      <c r="F56" s="10"/>
      <c r="G56" s="7"/>
      <c r="H56" s="16"/>
      <c r="I56" s="10"/>
      <c r="J56" s="7"/>
      <c r="K56" s="16"/>
      <c r="L56" s="10"/>
      <c r="M56" s="7"/>
      <c r="N56" s="16"/>
      <c r="O56" s="9"/>
    </row>
    <row r="57" spans="1:15" ht="23.25" customHeight="1">
      <c r="A57" s="7"/>
      <c r="B57" s="7"/>
      <c r="C57" s="10"/>
      <c r="D57" s="7"/>
      <c r="E57" s="16"/>
      <c r="F57" s="10"/>
      <c r="G57" s="7"/>
      <c r="H57" s="16"/>
      <c r="I57" s="10"/>
      <c r="J57" s="7"/>
      <c r="K57" s="16"/>
      <c r="L57" s="10"/>
      <c r="M57" s="7"/>
      <c r="N57" s="16"/>
      <c r="O57" s="9"/>
    </row>
    <row r="58" spans="1:15" ht="23.25" customHeight="1">
      <c r="A58" s="7"/>
      <c r="B58" s="7"/>
      <c r="C58" s="10"/>
      <c r="D58" s="7"/>
      <c r="E58" s="16"/>
      <c r="F58" s="10"/>
      <c r="G58" s="7"/>
      <c r="H58" s="16"/>
      <c r="I58" s="10"/>
      <c r="J58" s="7"/>
      <c r="K58" s="16"/>
      <c r="L58" s="10"/>
      <c r="M58" s="7"/>
      <c r="N58" s="16"/>
      <c r="O58" s="9"/>
    </row>
    <row r="59" spans="1:15" ht="23.25" customHeight="1">
      <c r="A59" s="7"/>
      <c r="B59" s="7"/>
      <c r="C59" s="10"/>
      <c r="D59" s="7"/>
      <c r="E59" s="16"/>
      <c r="F59" s="10"/>
      <c r="G59" s="7"/>
      <c r="H59" s="16"/>
      <c r="I59" s="10"/>
      <c r="J59" s="7"/>
      <c r="K59" s="16"/>
      <c r="L59" s="10"/>
      <c r="M59" s="7"/>
      <c r="N59" s="16"/>
      <c r="O59" s="9"/>
    </row>
    <row r="60" spans="1:15" ht="23.25" customHeight="1">
      <c r="A60" s="7"/>
      <c r="B60" s="7"/>
      <c r="C60" s="10"/>
      <c r="D60" s="7"/>
      <c r="E60" s="16"/>
      <c r="F60" s="10"/>
      <c r="G60" s="16"/>
      <c r="H60" s="16"/>
      <c r="I60" s="10"/>
      <c r="J60" s="7"/>
      <c r="K60" s="16"/>
      <c r="L60" s="10"/>
      <c r="M60" s="16"/>
      <c r="N60" s="16"/>
      <c r="O60" s="9"/>
    </row>
    <row r="61" spans="1:15" ht="23.25" customHeight="1">
      <c r="A61" s="7"/>
      <c r="B61" s="7"/>
      <c r="C61" s="10"/>
      <c r="D61" s="7"/>
      <c r="E61" s="16"/>
      <c r="F61" s="10"/>
      <c r="G61" s="7"/>
      <c r="H61" s="16"/>
      <c r="I61" s="10"/>
      <c r="J61" s="7"/>
      <c r="K61" s="16"/>
      <c r="L61" s="10"/>
      <c r="M61" s="7"/>
      <c r="N61" s="16"/>
      <c r="O61" s="9"/>
    </row>
    <row r="62" spans="1:15" ht="23.25" customHeight="1">
      <c r="A62" s="7"/>
      <c r="B62" s="7"/>
      <c r="C62" s="10"/>
      <c r="D62" s="23"/>
      <c r="E62" s="16"/>
      <c r="F62" s="10"/>
      <c r="G62" s="7"/>
      <c r="H62" s="16"/>
      <c r="I62" s="10"/>
      <c r="J62" s="7"/>
      <c r="K62" s="16"/>
      <c r="L62" s="10"/>
      <c r="M62" s="7"/>
      <c r="N62" s="16"/>
      <c r="O62" s="9"/>
    </row>
    <row r="63" spans="1:15" ht="23.25" customHeight="1">
      <c r="A63" s="7"/>
      <c r="B63" s="7"/>
      <c r="C63" s="10"/>
      <c r="D63" s="7"/>
      <c r="E63" s="16"/>
      <c r="F63" s="10"/>
      <c r="G63" s="7"/>
      <c r="H63" s="16"/>
      <c r="I63" s="10"/>
      <c r="J63" s="7"/>
      <c r="K63" s="16"/>
      <c r="L63" s="10"/>
      <c r="M63" s="7"/>
      <c r="N63" s="16"/>
      <c r="O63" s="9"/>
    </row>
    <row r="64" spans="1:15" ht="23.25" customHeight="1">
      <c r="A64" s="7"/>
      <c r="B64" s="7"/>
      <c r="C64" s="10"/>
      <c r="D64" s="7"/>
      <c r="E64" s="16"/>
      <c r="F64" s="10"/>
      <c r="G64" s="7"/>
      <c r="H64" s="16"/>
      <c r="I64" s="10"/>
      <c r="J64" s="7"/>
      <c r="K64" s="16"/>
      <c r="L64" s="10"/>
      <c r="M64" s="7"/>
      <c r="N64" s="16"/>
      <c r="O64" s="9"/>
    </row>
    <row r="65" spans="1:15" ht="23.25" customHeight="1">
      <c r="A65" s="7"/>
      <c r="B65" s="7"/>
      <c r="C65" s="10"/>
      <c r="D65" s="7"/>
      <c r="E65" s="16"/>
      <c r="F65" s="10"/>
      <c r="G65" s="7"/>
      <c r="H65" s="16"/>
      <c r="I65" s="10"/>
      <c r="J65" s="23"/>
      <c r="K65" s="16"/>
      <c r="L65" s="10"/>
      <c r="M65" s="7"/>
      <c r="N65" s="16"/>
      <c r="O65" s="9"/>
    </row>
    <row r="66" spans="1:15" ht="23.25" customHeight="1">
      <c r="A66" s="7"/>
      <c r="B66" s="7"/>
      <c r="C66" s="10"/>
      <c r="D66" s="7"/>
      <c r="E66" s="16"/>
      <c r="F66" s="10"/>
      <c r="G66" s="7"/>
      <c r="H66" s="16"/>
      <c r="I66" s="10"/>
      <c r="J66" s="7"/>
      <c r="K66" s="16"/>
      <c r="L66" s="10"/>
      <c r="M66" s="7"/>
      <c r="N66" s="16"/>
      <c r="O66" s="9"/>
    </row>
    <row r="67" spans="1:15" ht="23.25" customHeight="1">
      <c r="A67" s="7"/>
      <c r="B67" s="7"/>
      <c r="C67" s="10"/>
      <c r="D67" s="7"/>
      <c r="E67" s="16"/>
      <c r="F67" s="10"/>
      <c r="G67" s="7"/>
      <c r="H67" s="16"/>
      <c r="I67" s="10"/>
      <c r="J67" s="7"/>
      <c r="K67" s="16"/>
      <c r="L67" s="10"/>
      <c r="M67" s="7"/>
      <c r="N67" s="16"/>
      <c r="O67" s="9"/>
    </row>
    <row r="68" spans="1:15" ht="23.25" customHeight="1">
      <c r="A68" s="7"/>
      <c r="B68" s="7"/>
      <c r="C68" s="10"/>
      <c r="D68" s="7"/>
      <c r="E68" s="16"/>
      <c r="F68" s="10"/>
      <c r="G68" s="7"/>
      <c r="H68" s="16"/>
      <c r="I68" s="10"/>
      <c r="J68" s="7"/>
      <c r="K68" s="16"/>
      <c r="L68" s="10"/>
      <c r="M68" s="7"/>
      <c r="N68" s="16"/>
      <c r="O68" s="9"/>
    </row>
    <row r="69" spans="1:15" ht="23.25" customHeight="1">
      <c r="A69" s="7"/>
      <c r="B69" s="7"/>
      <c r="C69" s="10"/>
      <c r="D69" s="23"/>
      <c r="E69" s="16"/>
      <c r="F69" s="10"/>
      <c r="G69" s="7"/>
      <c r="H69" s="16"/>
      <c r="I69" s="10"/>
      <c r="J69" s="7"/>
      <c r="K69" s="16"/>
      <c r="L69" s="10"/>
      <c r="M69" s="7"/>
      <c r="N69" s="16"/>
      <c r="O69" s="9"/>
    </row>
    <row r="70" spans="1:15" ht="23.25" customHeight="1">
      <c r="A70" s="7"/>
      <c r="B70" s="7"/>
      <c r="C70" s="10"/>
      <c r="D70" s="7"/>
      <c r="E70" s="16"/>
      <c r="F70" s="10"/>
      <c r="G70" s="7"/>
      <c r="H70" s="16"/>
      <c r="I70" s="10"/>
      <c r="J70" s="7"/>
      <c r="K70" s="16"/>
      <c r="L70" s="10"/>
      <c r="M70" s="7"/>
      <c r="N70" s="16"/>
      <c r="O70" s="9"/>
    </row>
    <row r="71" spans="1:15">
      <c r="C71" s="5"/>
      <c r="F71" s="5"/>
      <c r="I71" s="5"/>
      <c r="K71" s="21"/>
      <c r="L71" s="5"/>
      <c r="N71" s="19"/>
      <c r="O71" s="6"/>
    </row>
    <row r="72" spans="1:15">
      <c r="C72" s="5"/>
      <c r="F72" s="5"/>
      <c r="I72" s="5"/>
      <c r="L72" s="5"/>
    </row>
    <row r="73" spans="1:15">
      <c r="C73" s="5"/>
      <c r="F73" s="5"/>
      <c r="I73" s="5"/>
      <c r="L73" s="5"/>
    </row>
    <row r="74" spans="1:15">
      <c r="C74" s="5"/>
      <c r="F74" s="5"/>
      <c r="I74" s="5"/>
      <c r="L74" s="5"/>
    </row>
    <row r="75" spans="1:15">
      <c r="C75" s="5"/>
      <c r="F75" s="5"/>
      <c r="I75" s="5"/>
      <c r="L75" s="5"/>
    </row>
    <row r="76" spans="1:15">
      <c r="C76" s="5"/>
      <c r="F76" s="5"/>
      <c r="I76" s="5"/>
      <c r="L76" s="5"/>
    </row>
    <row r="77" spans="1:15">
      <c r="C77" s="5"/>
      <c r="F77" s="5"/>
      <c r="I77" s="5"/>
      <c r="L77" s="5"/>
    </row>
    <row r="78" spans="1:15">
      <c r="F78" s="5"/>
      <c r="I78" s="5"/>
      <c r="L78" s="5"/>
    </row>
    <row r="79" spans="1:15">
      <c r="F79" s="5"/>
      <c r="I79" s="5"/>
      <c r="L79" s="5"/>
    </row>
    <row r="80" spans="1:15">
      <c r="I80" s="5"/>
      <c r="L80" s="5"/>
    </row>
    <row r="81" spans="9:12">
      <c r="I81" s="5"/>
      <c r="L81" s="5"/>
    </row>
    <row r="82" spans="9:12">
      <c r="I82" s="5"/>
      <c r="L82" s="5"/>
    </row>
    <row r="83" spans="9:12">
      <c r="I83" s="5"/>
      <c r="L83" s="5"/>
    </row>
    <row r="84" spans="9:12">
      <c r="I84" s="5"/>
      <c r="L84" s="5"/>
    </row>
    <row r="85" spans="9:12">
      <c r="I85" s="5"/>
      <c r="L85" s="5"/>
    </row>
    <row r="86" spans="9:12">
      <c r="I86" s="5"/>
      <c r="L86" s="5"/>
    </row>
    <row r="87" spans="9:12">
      <c r="I87" s="5"/>
      <c r="L87" s="5"/>
    </row>
    <row r="88" spans="9:12">
      <c r="I88" s="5"/>
      <c r="L88" s="5"/>
    </row>
    <row r="89" spans="9:12">
      <c r="L89" s="5"/>
    </row>
    <row r="90" spans="9:12">
      <c r="L90" s="5"/>
    </row>
    <row r="91" spans="9:12">
      <c r="L91" s="5"/>
    </row>
    <row r="92" spans="9:12">
      <c r="L92" s="5"/>
    </row>
    <row r="93" spans="9:12">
      <c r="L93" s="5"/>
    </row>
    <row r="94" spans="9:12">
      <c r="L94" s="5"/>
    </row>
    <row r="167" spans="16:17">
      <c r="P167" s="1">
        <v>159</v>
      </c>
      <c r="Q167" s="1">
        <f t="shared" ref="Q167:Q168" si="3">COUNTIF($C$3:$N$70,P167)</f>
        <v>0</v>
      </c>
    </row>
    <row r="168" spans="16:17">
      <c r="P168" s="1">
        <v>160</v>
      </c>
      <c r="Q168" s="1">
        <f t="shared" si="3"/>
        <v>0</v>
      </c>
    </row>
  </sheetData>
  <mergeCells count="3">
    <mergeCell ref="A1:K1"/>
    <mergeCell ref="M11:N11"/>
    <mergeCell ref="M1:N1"/>
  </mergeCells>
  <phoneticPr fontId="2"/>
  <conditionalFormatting sqref="Q2:Q168">
    <cfRule type="cellIs" dxfId="0" priority="1" stopIfTrue="1" operator="equal">
      <formula>1</formula>
    </cfRule>
  </conditionalFormatting>
  <pageMargins left="0.77" right="0.56000000000000005" top="0.59055118110236227" bottom="0.59055118110236227" header="0.51181102362204722" footer="0.51181102362204722"/>
  <pageSetup paperSize="9" scale="76" orientation="portrait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名簿</vt:lpstr>
      <vt:lpstr>競技役員・補助員</vt:lpstr>
      <vt:lpstr>競技役員・補助員!Print_Area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南雲　真一</dc:creator>
  <cp:lastModifiedBy>user</cp:lastModifiedBy>
  <cp:lastPrinted>2017-05-22T23:51:07Z</cp:lastPrinted>
  <dcterms:created xsi:type="dcterms:W3CDTF">2002-05-29T14:23:14Z</dcterms:created>
  <dcterms:modified xsi:type="dcterms:W3CDTF">2017-05-25T02:29:09Z</dcterms:modified>
</cp:coreProperties>
</file>