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5250" windowHeight="4620" activeTab="0"/>
  </bookViews>
  <sheets>
    <sheet name="2017 " sheetId="1" r:id="rId1"/>
  </sheets>
  <definedNames>
    <definedName name="_xlnm.Print_Area" localSheetId="0">'2017 '!$A$1:$P$52</definedName>
  </definedNames>
  <calcPr fullCalcOnLoad="1"/>
</workbook>
</file>

<file path=xl/sharedStrings.xml><?xml version="1.0" encoding="utf-8"?>
<sst xmlns="http://schemas.openxmlformats.org/spreadsheetml/2006/main" count="367" uniqueCount="90">
  <si>
    <t>種目</t>
  </si>
  <si>
    <t>招集開始時刻</t>
  </si>
  <si>
    <t>競技開始時刻</t>
  </si>
  <si>
    <t>招集開始</t>
  </si>
  <si>
    <t>招集完了</t>
  </si>
  <si>
    <t>決勝</t>
  </si>
  <si>
    <t>競技日程</t>
  </si>
  <si>
    <t>＜トラック種目＞</t>
  </si>
  <si>
    <t>１００ｍ</t>
  </si>
  <si>
    <t>２００ｍ</t>
  </si>
  <si>
    <t>４×１００ｍ</t>
  </si>
  <si>
    <t>走高跳</t>
  </si>
  <si>
    <t>走幅跳</t>
  </si>
  <si>
    <t>砲丸投</t>
  </si>
  <si>
    <t>招集完了時刻</t>
  </si>
  <si>
    <t>組</t>
  </si>
  <si>
    <t>性別</t>
  </si>
  <si>
    <t>中女</t>
  </si>
  <si>
    <t>中男</t>
  </si>
  <si>
    <t>中男</t>
  </si>
  <si>
    <t>中女</t>
  </si>
  <si>
    <t>中男</t>
  </si>
  <si>
    <t>小女5年</t>
  </si>
  <si>
    <t>小男5年</t>
  </si>
  <si>
    <t>小女6年</t>
  </si>
  <si>
    <t>小男6年</t>
  </si>
  <si>
    <t>小女</t>
  </si>
  <si>
    <t>小男</t>
  </si>
  <si>
    <t>タイムレース予選</t>
  </si>
  <si>
    <t>タイムレース決勝</t>
  </si>
  <si>
    <t>中女</t>
  </si>
  <si>
    <t>小女6年</t>
  </si>
  <si>
    <t>No.</t>
  </si>
  <si>
    <t>ラウンド</t>
  </si>
  <si>
    <t>=Q2*60+S2</t>
  </si>
  <si>
    <t>=W2-V2</t>
  </si>
  <si>
    <t>=X2/60</t>
  </si>
  <si>
    <t>=TRUNC(Y2,0)</t>
  </si>
  <si>
    <t>=MOD(X2,60)</t>
  </si>
  <si>
    <t>=AA2/10</t>
  </si>
  <si>
    <t>=TRUNC(AB2,0)'</t>
  </si>
  <si>
    <t>=(AB2-AC2)*10</t>
  </si>
  <si>
    <t>=X2-V2</t>
  </si>
  <si>
    <t>=AE2/60</t>
  </si>
  <si>
    <t>=TRUNC(AF2,0)</t>
  </si>
  <si>
    <t>=MOD(AE2,60)</t>
  </si>
  <si>
    <t>=AH2/10</t>
  </si>
  <si>
    <t>=TRUNC(AI2,0)</t>
  </si>
  <si>
    <t>=(AI2-AJ2)*10</t>
  </si>
  <si>
    <t>=AE2-U2</t>
  </si>
  <si>
    <t>=AL2/60</t>
  </si>
  <si>
    <t>=TRUNC(AM2,0)</t>
  </si>
  <si>
    <t>=MOD(AL2,60)</t>
  </si>
  <si>
    <t>=AO2/10</t>
  </si>
  <si>
    <t>=TRUNC(AP2,0)</t>
  </si>
  <si>
    <t>=(AP2-AQ2)*10</t>
  </si>
  <si>
    <t>１００ｍ</t>
  </si>
  <si>
    <t>１５００ｍ</t>
  </si>
  <si>
    <t>８００ｍ</t>
  </si>
  <si>
    <t>３０００ｍ</t>
  </si>
  <si>
    <t>４×１００ｍ</t>
  </si>
  <si>
    <t>小６女</t>
  </si>
  <si>
    <t>小５女</t>
  </si>
  <si>
    <t>中男</t>
  </si>
  <si>
    <t>小５男</t>
  </si>
  <si>
    <t>小６男</t>
  </si>
  <si>
    <t>ラウンド／ピット</t>
  </si>
  <si>
    <t>決勝　A</t>
  </si>
  <si>
    <t>決勝　B</t>
  </si>
  <si>
    <t>決勝　A・B</t>
  </si>
  <si>
    <t>小男共通</t>
  </si>
  <si>
    <t>小女共通</t>
  </si>
  <si>
    <t>＜フィールド競技＞</t>
  </si>
  <si>
    <t>人数</t>
  </si>
  <si>
    <t>１１０ｍＨ</t>
  </si>
  <si>
    <t>１００ｍＨ</t>
  </si>
  <si>
    <t>４００ｍ</t>
  </si>
  <si>
    <t>：</t>
  </si>
  <si>
    <t>00</t>
  </si>
  <si>
    <t>20</t>
  </si>
  <si>
    <t>40</t>
  </si>
  <si>
    <t>50</t>
  </si>
  <si>
    <t>10</t>
  </si>
  <si>
    <t>25</t>
  </si>
  <si>
    <t>15</t>
  </si>
  <si>
    <t>30</t>
  </si>
  <si>
    <t>35</t>
  </si>
  <si>
    <t>55</t>
  </si>
  <si>
    <t>05</t>
  </si>
  <si>
    <t>45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</si>
</sst>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&quot;人&quot;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HGSｺﾞｼｯｸM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 quotePrefix="1">
      <alignment vertical="center" wrapText="1"/>
    </xf>
    <xf numFmtId="49" fontId="4" fillId="0" borderId="15" xfId="0" applyNumberFormat="1" applyFont="1" applyFill="1" applyBorder="1" applyAlignment="1" quotePrefix="1">
      <alignment vertical="center" wrapText="1"/>
    </xf>
    <xf numFmtId="49" fontId="4" fillId="0" borderId="0" xfId="0" applyNumberFormat="1" applyFont="1" applyFill="1" applyBorder="1" applyAlignment="1" quotePrefix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shrinkToFit="1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1" fillId="0" borderId="0" xfId="0" applyFont="1" applyFill="1" applyAlignment="1">
      <alignment vertical="center" shrinkToFit="1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176" fontId="1" fillId="0" borderId="11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7"/>
  <sheetViews>
    <sheetView tabSelected="1" zoomScalePageLayoutView="0" workbookViewId="0" topLeftCell="A33">
      <selection activeCell="AQ41" sqref="AQ41"/>
    </sheetView>
  </sheetViews>
  <sheetFormatPr defaultColWidth="9.00390625" defaultRowHeight="16.5" customHeight="1"/>
  <cols>
    <col min="1" max="1" width="4.00390625" style="39" customWidth="1"/>
    <col min="2" max="2" width="7.25390625" style="20" customWidth="1"/>
    <col min="3" max="3" width="14.625" style="41" customWidth="1"/>
    <col min="4" max="4" width="14.25390625" style="20" customWidth="1"/>
    <col min="5" max="5" width="8.25390625" style="37" customWidth="1"/>
    <col min="6" max="6" width="5.75390625" style="3" customWidth="1"/>
    <col min="7" max="7" width="1.25" style="6" customWidth="1"/>
    <col min="8" max="8" width="1.75390625" style="3" customWidth="1"/>
    <col min="9" max="9" width="3.625" style="38" customWidth="1"/>
    <col min="10" max="10" width="5.75390625" style="3" customWidth="1"/>
    <col min="11" max="11" width="1.37890625" style="6" customWidth="1"/>
    <col min="12" max="12" width="1.75390625" style="3" customWidth="1"/>
    <col min="13" max="13" width="3.625" style="38" customWidth="1"/>
    <col min="14" max="14" width="6.25390625" style="3" customWidth="1"/>
    <col min="15" max="15" width="1.75390625" style="6" customWidth="1"/>
    <col min="16" max="16" width="5.25390625" style="5" customWidth="1"/>
    <col min="17" max="17" width="4.625" style="4" hidden="1" customWidth="1"/>
    <col min="18" max="18" width="4.50390625" style="4" hidden="1" customWidth="1"/>
    <col min="19" max="24" width="4.625" style="1" hidden="1" customWidth="1"/>
    <col min="25" max="25" width="5.25390625" style="1" hidden="1" customWidth="1"/>
    <col min="26" max="26" width="5.75390625" style="1" hidden="1" customWidth="1"/>
    <col min="27" max="28" width="4.625" style="1" hidden="1" customWidth="1"/>
    <col min="29" max="29" width="5.625" style="1" hidden="1" customWidth="1"/>
    <col min="30" max="30" width="7.125" style="1" hidden="1" customWidth="1"/>
    <col min="31" max="37" width="4.625" style="1" hidden="1" customWidth="1"/>
    <col min="38" max="38" width="4.25390625" style="1" hidden="1" customWidth="1"/>
    <col min="39" max="39" width="6.375" style="1" hidden="1" customWidth="1"/>
    <col min="40" max="40" width="6.625" style="1" hidden="1" customWidth="1"/>
    <col min="41" max="41" width="3.75390625" style="1" hidden="1" customWidth="1"/>
    <col min="42" max="16384" width="9.00390625" style="1" customWidth="1"/>
  </cols>
  <sheetData>
    <row r="1" spans="1:16" ht="16.5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8" ht="16.5" customHeight="1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"/>
      <c r="R2" s="1"/>
    </row>
    <row r="3" spans="1:40" s="20" customFormat="1" ht="16.5" customHeight="1">
      <c r="A3" s="13" t="s">
        <v>32</v>
      </c>
      <c r="B3" s="13" t="s">
        <v>16</v>
      </c>
      <c r="C3" s="13" t="s">
        <v>0</v>
      </c>
      <c r="D3" s="14" t="s">
        <v>33</v>
      </c>
      <c r="E3" s="14" t="s">
        <v>15</v>
      </c>
      <c r="F3" s="45" t="s">
        <v>1</v>
      </c>
      <c r="G3" s="46"/>
      <c r="H3" s="46"/>
      <c r="I3" s="47"/>
      <c r="J3" s="45" t="s">
        <v>14</v>
      </c>
      <c r="K3" s="46"/>
      <c r="L3" s="46"/>
      <c r="M3" s="46"/>
      <c r="N3" s="45" t="s">
        <v>2</v>
      </c>
      <c r="O3" s="46"/>
      <c r="P3" s="47"/>
      <c r="Q3" s="15" t="s">
        <v>3</v>
      </c>
      <c r="R3" s="15" t="s">
        <v>4</v>
      </c>
      <c r="S3" s="16" t="s">
        <v>34</v>
      </c>
      <c r="T3" s="17" t="s">
        <v>35</v>
      </c>
      <c r="U3" s="18" t="s">
        <v>36</v>
      </c>
      <c r="V3" s="18" t="s">
        <v>37</v>
      </c>
      <c r="W3" s="18" t="s">
        <v>38</v>
      </c>
      <c r="X3" s="18" t="s">
        <v>39</v>
      </c>
      <c r="Y3" s="19" t="s">
        <v>40</v>
      </c>
      <c r="Z3" s="18" t="s">
        <v>41</v>
      </c>
      <c r="AA3" s="17" t="s">
        <v>42</v>
      </c>
      <c r="AB3" s="18" t="s">
        <v>43</v>
      </c>
      <c r="AC3" s="18" t="s">
        <v>44</v>
      </c>
      <c r="AD3" s="18" t="s">
        <v>45</v>
      </c>
      <c r="AE3" s="18" t="s">
        <v>46</v>
      </c>
      <c r="AF3" s="18" t="s">
        <v>47</v>
      </c>
      <c r="AG3" s="18" t="s">
        <v>48</v>
      </c>
      <c r="AH3" s="17" t="s">
        <v>49</v>
      </c>
      <c r="AI3" s="18" t="s">
        <v>50</v>
      </c>
      <c r="AJ3" s="18" t="s">
        <v>51</v>
      </c>
      <c r="AK3" s="18" t="s">
        <v>52</v>
      </c>
      <c r="AL3" s="18" t="s">
        <v>53</v>
      </c>
      <c r="AM3" s="18" t="s">
        <v>54</v>
      </c>
      <c r="AN3" s="18" t="s">
        <v>55</v>
      </c>
    </row>
    <row r="4" spans="1:42" ht="16.5" customHeight="1">
      <c r="A4" s="13">
        <v>1</v>
      </c>
      <c r="B4" s="14" t="s">
        <v>17</v>
      </c>
      <c r="C4" s="40" t="s">
        <v>56</v>
      </c>
      <c r="D4" s="14" t="s">
        <v>28</v>
      </c>
      <c r="E4" s="14">
        <v>9</v>
      </c>
      <c r="F4" s="21">
        <v>8</v>
      </c>
      <c r="G4" s="22" t="s">
        <v>77</v>
      </c>
      <c r="H4" s="23">
        <v>3</v>
      </c>
      <c r="I4" s="24">
        <v>0</v>
      </c>
      <c r="J4" s="21">
        <v>8</v>
      </c>
      <c r="K4" s="22" t="s">
        <v>77</v>
      </c>
      <c r="L4" s="23">
        <v>4</v>
      </c>
      <c r="M4" s="25">
        <v>0</v>
      </c>
      <c r="N4" s="2">
        <v>9</v>
      </c>
      <c r="O4" s="7" t="s">
        <v>77</v>
      </c>
      <c r="P4" s="8" t="s">
        <v>78</v>
      </c>
      <c r="Q4" s="26">
        <v>10</v>
      </c>
      <c r="R4" s="26">
        <v>20</v>
      </c>
      <c r="S4" s="27">
        <f aca="true" t="shared" si="0" ref="S4:S37">N4*60+P4</f>
        <v>540</v>
      </c>
      <c r="T4" s="28">
        <f aca="true" t="shared" si="1" ref="T4:T37">S4-R4</f>
        <v>520</v>
      </c>
      <c r="U4" s="29">
        <f aca="true" t="shared" si="2" ref="U4:U37">T4/60</f>
        <v>8.666666666666666</v>
      </c>
      <c r="V4" s="29">
        <f aca="true" t="shared" si="3" ref="V4:V37">TRUNC(U4,0)</f>
        <v>8</v>
      </c>
      <c r="W4" s="29">
        <f aca="true" t="shared" si="4" ref="W4:W37">MOD(T4,60)</f>
        <v>40</v>
      </c>
      <c r="X4" s="29">
        <f aca="true" t="shared" si="5" ref="X4:X37">W4/10</f>
        <v>4</v>
      </c>
      <c r="Y4" s="29">
        <f aca="true" t="shared" si="6" ref="Y4:Y37">TRUNC(X4,0)</f>
        <v>4</v>
      </c>
      <c r="Z4" s="29">
        <f aca="true" t="shared" si="7" ref="Z4:Z37">(X4-Y4)*10</f>
        <v>0</v>
      </c>
      <c r="AA4" s="28">
        <f aca="true" t="shared" si="8" ref="AA4:AA37">T4-Q4</f>
        <v>510</v>
      </c>
      <c r="AB4" s="29">
        <f aca="true" t="shared" si="9" ref="AB4:AB37">AA4/60</f>
        <v>8.5</v>
      </c>
      <c r="AC4" s="29">
        <f aca="true" t="shared" si="10" ref="AC4:AC37">TRUNC(AB4,0)</f>
        <v>8</v>
      </c>
      <c r="AD4" s="29">
        <f aca="true" t="shared" si="11" ref="AD4:AD37">MOD(AA4,60)</f>
        <v>30</v>
      </c>
      <c r="AE4" s="29">
        <f aca="true" t="shared" si="12" ref="AE4:AE37">AD4/10</f>
        <v>3</v>
      </c>
      <c r="AF4" s="29">
        <f aca="true" t="shared" si="13" ref="AF4:AF37">TRUNC(AE4,0)</f>
        <v>3</v>
      </c>
      <c r="AG4" s="29">
        <f aca="true" t="shared" si="14" ref="AG4:AG37">(AE4-AF4)*10</f>
        <v>0</v>
      </c>
      <c r="AH4" s="28" t="e">
        <f>AA4-#REF!</f>
        <v>#REF!</v>
      </c>
      <c r="AI4" s="29" t="e">
        <f aca="true" t="shared" si="15" ref="AI4:AI37">AH4/60</f>
        <v>#REF!</v>
      </c>
      <c r="AJ4" s="29" t="e">
        <f aca="true" t="shared" si="16" ref="AJ4:AJ37">TRUNC(AI4,0)</f>
        <v>#REF!</v>
      </c>
      <c r="AK4" s="29" t="e">
        <f aca="true" t="shared" si="17" ref="AK4:AK37">MOD(AH4,60)</f>
        <v>#REF!</v>
      </c>
      <c r="AL4" s="29" t="e">
        <f aca="true" t="shared" si="18" ref="AL4:AL37">AK4/10</f>
        <v>#REF!</v>
      </c>
      <c r="AM4" s="29" t="e">
        <f aca="true" t="shared" si="19" ref="AM4:AM37">TRUNC(AL4,0)</f>
        <v>#REF!</v>
      </c>
      <c r="AN4" s="29" t="e">
        <f aca="true" t="shared" si="20" ref="AN4:AN37">(AL4-AM4)*10</f>
        <v>#REF!</v>
      </c>
      <c r="AP4" s="20"/>
    </row>
    <row r="5" spans="1:42" ht="16.5" customHeight="1">
      <c r="A5" s="13">
        <v>2</v>
      </c>
      <c r="B5" s="14" t="s">
        <v>18</v>
      </c>
      <c r="C5" s="40" t="s">
        <v>56</v>
      </c>
      <c r="D5" s="14" t="s">
        <v>28</v>
      </c>
      <c r="E5" s="14">
        <v>10</v>
      </c>
      <c r="F5" s="21">
        <v>8</v>
      </c>
      <c r="G5" s="22" t="s">
        <v>77</v>
      </c>
      <c r="H5" s="23">
        <v>5</v>
      </c>
      <c r="I5" s="24">
        <v>0</v>
      </c>
      <c r="J5" s="21">
        <v>9</v>
      </c>
      <c r="K5" s="22" t="s">
        <v>77</v>
      </c>
      <c r="L5" s="23">
        <v>0</v>
      </c>
      <c r="M5" s="25">
        <v>0</v>
      </c>
      <c r="N5" s="2">
        <v>9</v>
      </c>
      <c r="O5" s="7" t="s">
        <v>77</v>
      </c>
      <c r="P5" s="8" t="s">
        <v>79</v>
      </c>
      <c r="Q5" s="26">
        <v>10</v>
      </c>
      <c r="R5" s="26">
        <v>20</v>
      </c>
      <c r="S5" s="27">
        <f t="shared" si="0"/>
        <v>560</v>
      </c>
      <c r="T5" s="28">
        <f t="shared" si="1"/>
        <v>540</v>
      </c>
      <c r="U5" s="29">
        <f t="shared" si="2"/>
        <v>9</v>
      </c>
      <c r="V5" s="29">
        <f t="shared" si="3"/>
        <v>9</v>
      </c>
      <c r="W5" s="29">
        <f t="shared" si="4"/>
        <v>0</v>
      </c>
      <c r="X5" s="29">
        <f t="shared" si="5"/>
        <v>0</v>
      </c>
      <c r="Y5" s="29">
        <f t="shared" si="6"/>
        <v>0</v>
      </c>
      <c r="Z5" s="29">
        <f t="shared" si="7"/>
        <v>0</v>
      </c>
      <c r="AA5" s="28">
        <f t="shared" si="8"/>
        <v>530</v>
      </c>
      <c r="AB5" s="29">
        <f t="shared" si="9"/>
        <v>8.833333333333334</v>
      </c>
      <c r="AC5" s="29">
        <f t="shared" si="10"/>
        <v>8</v>
      </c>
      <c r="AD5" s="29">
        <f t="shared" si="11"/>
        <v>50</v>
      </c>
      <c r="AE5" s="29">
        <f t="shared" si="12"/>
        <v>5</v>
      </c>
      <c r="AF5" s="29">
        <f t="shared" si="13"/>
        <v>5</v>
      </c>
      <c r="AG5" s="29">
        <f t="shared" si="14"/>
        <v>0</v>
      </c>
      <c r="AH5" s="28" t="e">
        <f>AA5-#REF!</f>
        <v>#REF!</v>
      </c>
      <c r="AI5" s="29" t="e">
        <f t="shared" si="15"/>
        <v>#REF!</v>
      </c>
      <c r="AJ5" s="29" t="e">
        <f t="shared" si="16"/>
        <v>#REF!</v>
      </c>
      <c r="AK5" s="29" t="e">
        <f t="shared" si="17"/>
        <v>#REF!</v>
      </c>
      <c r="AL5" s="29" t="e">
        <f t="shared" si="18"/>
        <v>#REF!</v>
      </c>
      <c r="AM5" s="29" t="e">
        <f t="shared" si="19"/>
        <v>#REF!</v>
      </c>
      <c r="AN5" s="29" t="e">
        <f t="shared" si="20"/>
        <v>#REF!</v>
      </c>
      <c r="AP5" s="20"/>
    </row>
    <row r="6" spans="1:42" ht="16.5" customHeight="1">
      <c r="A6" s="13">
        <v>3</v>
      </c>
      <c r="B6" s="14" t="s">
        <v>22</v>
      </c>
      <c r="C6" s="40" t="s">
        <v>56</v>
      </c>
      <c r="D6" s="14" t="s">
        <v>28</v>
      </c>
      <c r="E6" s="14">
        <v>4</v>
      </c>
      <c r="F6" s="21">
        <v>9</v>
      </c>
      <c r="G6" s="22" t="s">
        <v>77</v>
      </c>
      <c r="H6" s="23">
        <v>1</v>
      </c>
      <c r="I6" s="24">
        <v>0</v>
      </c>
      <c r="J6" s="21">
        <v>9</v>
      </c>
      <c r="K6" s="22" t="s">
        <v>77</v>
      </c>
      <c r="L6" s="23">
        <v>2</v>
      </c>
      <c r="M6" s="25">
        <v>0</v>
      </c>
      <c r="N6" s="2">
        <v>9</v>
      </c>
      <c r="O6" s="7" t="s">
        <v>77</v>
      </c>
      <c r="P6" s="8" t="s">
        <v>80</v>
      </c>
      <c r="Q6" s="26">
        <v>10</v>
      </c>
      <c r="R6" s="26">
        <v>20</v>
      </c>
      <c r="S6" s="27">
        <f t="shared" si="0"/>
        <v>580</v>
      </c>
      <c r="T6" s="28">
        <f t="shared" si="1"/>
        <v>560</v>
      </c>
      <c r="U6" s="29">
        <f t="shared" si="2"/>
        <v>9.333333333333334</v>
      </c>
      <c r="V6" s="29">
        <f t="shared" si="3"/>
        <v>9</v>
      </c>
      <c r="W6" s="29">
        <f t="shared" si="4"/>
        <v>20</v>
      </c>
      <c r="X6" s="29">
        <f t="shared" si="5"/>
        <v>2</v>
      </c>
      <c r="Y6" s="29">
        <f t="shared" si="6"/>
        <v>2</v>
      </c>
      <c r="Z6" s="29">
        <f t="shared" si="7"/>
        <v>0</v>
      </c>
      <c r="AA6" s="28">
        <f t="shared" si="8"/>
        <v>550</v>
      </c>
      <c r="AB6" s="29">
        <f t="shared" si="9"/>
        <v>9.166666666666666</v>
      </c>
      <c r="AC6" s="29">
        <f t="shared" si="10"/>
        <v>9</v>
      </c>
      <c r="AD6" s="29">
        <f t="shared" si="11"/>
        <v>10</v>
      </c>
      <c r="AE6" s="29">
        <f t="shared" si="12"/>
        <v>1</v>
      </c>
      <c r="AF6" s="29">
        <f t="shared" si="13"/>
        <v>1</v>
      </c>
      <c r="AG6" s="29">
        <f t="shared" si="14"/>
        <v>0</v>
      </c>
      <c r="AH6" s="28" t="e">
        <f>AA6-#REF!</f>
        <v>#REF!</v>
      </c>
      <c r="AI6" s="29" t="e">
        <f t="shared" si="15"/>
        <v>#REF!</v>
      </c>
      <c r="AJ6" s="29" t="e">
        <f t="shared" si="16"/>
        <v>#REF!</v>
      </c>
      <c r="AK6" s="29" t="e">
        <f t="shared" si="17"/>
        <v>#REF!</v>
      </c>
      <c r="AL6" s="29" t="e">
        <f t="shared" si="18"/>
        <v>#REF!</v>
      </c>
      <c r="AM6" s="29" t="e">
        <f t="shared" si="19"/>
        <v>#REF!</v>
      </c>
      <c r="AN6" s="29" t="e">
        <f t="shared" si="20"/>
        <v>#REF!</v>
      </c>
      <c r="AP6" s="20"/>
    </row>
    <row r="7" spans="1:40" ht="16.5" customHeight="1">
      <c r="A7" s="13">
        <v>4</v>
      </c>
      <c r="B7" s="14" t="s">
        <v>23</v>
      </c>
      <c r="C7" s="40" t="s">
        <v>8</v>
      </c>
      <c r="D7" s="14" t="s">
        <v>28</v>
      </c>
      <c r="E7" s="14">
        <v>4</v>
      </c>
      <c r="F7" s="21">
        <v>9</v>
      </c>
      <c r="G7" s="22" t="s">
        <v>77</v>
      </c>
      <c r="H7" s="23">
        <v>2</v>
      </c>
      <c r="I7" s="24">
        <v>0</v>
      </c>
      <c r="J7" s="21">
        <v>9</v>
      </c>
      <c r="K7" s="22" t="s">
        <v>77</v>
      </c>
      <c r="L7" s="23">
        <v>3</v>
      </c>
      <c r="M7" s="25">
        <v>0</v>
      </c>
      <c r="N7" s="2">
        <v>9</v>
      </c>
      <c r="O7" s="7" t="s">
        <v>77</v>
      </c>
      <c r="P7" s="8" t="s">
        <v>81</v>
      </c>
      <c r="Q7" s="26">
        <v>10</v>
      </c>
      <c r="R7" s="26">
        <v>20</v>
      </c>
      <c r="S7" s="27">
        <f t="shared" si="0"/>
        <v>590</v>
      </c>
      <c r="T7" s="28">
        <f t="shared" si="1"/>
        <v>570</v>
      </c>
      <c r="U7" s="29">
        <f t="shared" si="2"/>
        <v>9.5</v>
      </c>
      <c r="V7" s="29">
        <f t="shared" si="3"/>
        <v>9</v>
      </c>
      <c r="W7" s="29">
        <f t="shared" si="4"/>
        <v>30</v>
      </c>
      <c r="X7" s="29">
        <f t="shared" si="5"/>
        <v>3</v>
      </c>
      <c r="Y7" s="29">
        <f t="shared" si="6"/>
        <v>3</v>
      </c>
      <c r="Z7" s="29">
        <f t="shared" si="7"/>
        <v>0</v>
      </c>
      <c r="AA7" s="28">
        <f t="shared" si="8"/>
        <v>560</v>
      </c>
      <c r="AB7" s="29">
        <f t="shared" si="9"/>
        <v>9.333333333333334</v>
      </c>
      <c r="AC7" s="29">
        <f t="shared" si="10"/>
        <v>9</v>
      </c>
      <c r="AD7" s="29">
        <f t="shared" si="11"/>
        <v>20</v>
      </c>
      <c r="AE7" s="29">
        <f t="shared" si="12"/>
        <v>2</v>
      </c>
      <c r="AF7" s="29">
        <f t="shared" si="13"/>
        <v>2</v>
      </c>
      <c r="AG7" s="29">
        <f t="shared" si="14"/>
        <v>0</v>
      </c>
      <c r="AH7" s="28" t="e">
        <f>AA7-#REF!</f>
        <v>#REF!</v>
      </c>
      <c r="AI7" s="29" t="e">
        <f t="shared" si="15"/>
        <v>#REF!</v>
      </c>
      <c r="AJ7" s="29" t="e">
        <f t="shared" si="16"/>
        <v>#REF!</v>
      </c>
      <c r="AK7" s="29" t="e">
        <f t="shared" si="17"/>
        <v>#REF!</v>
      </c>
      <c r="AL7" s="29" t="e">
        <f t="shared" si="18"/>
        <v>#REF!</v>
      </c>
      <c r="AM7" s="29" t="e">
        <f t="shared" si="19"/>
        <v>#REF!</v>
      </c>
      <c r="AN7" s="29" t="e">
        <f t="shared" si="20"/>
        <v>#REF!</v>
      </c>
    </row>
    <row r="8" spans="1:40" ht="16.5" customHeight="1">
      <c r="A8" s="13">
        <v>5</v>
      </c>
      <c r="B8" s="14" t="s">
        <v>24</v>
      </c>
      <c r="C8" s="40" t="s">
        <v>8</v>
      </c>
      <c r="D8" s="14" t="s">
        <v>28</v>
      </c>
      <c r="E8" s="14">
        <v>4</v>
      </c>
      <c r="F8" s="21">
        <v>9</v>
      </c>
      <c r="G8" s="22" t="s">
        <v>77</v>
      </c>
      <c r="H8" s="23">
        <v>3</v>
      </c>
      <c r="I8" s="24">
        <v>0</v>
      </c>
      <c r="J8" s="21">
        <v>9</v>
      </c>
      <c r="K8" s="22" t="s">
        <v>77</v>
      </c>
      <c r="L8" s="23">
        <v>4</v>
      </c>
      <c r="M8" s="25">
        <v>0</v>
      </c>
      <c r="N8" s="2">
        <v>10</v>
      </c>
      <c r="O8" s="7" t="s">
        <v>77</v>
      </c>
      <c r="P8" s="8" t="s">
        <v>78</v>
      </c>
      <c r="Q8" s="26">
        <v>10</v>
      </c>
      <c r="R8" s="26">
        <v>20</v>
      </c>
      <c r="S8" s="27">
        <f t="shared" si="0"/>
        <v>600</v>
      </c>
      <c r="T8" s="28">
        <f t="shared" si="1"/>
        <v>580</v>
      </c>
      <c r="U8" s="29">
        <f t="shared" si="2"/>
        <v>9.666666666666666</v>
      </c>
      <c r="V8" s="29">
        <f t="shared" si="3"/>
        <v>9</v>
      </c>
      <c r="W8" s="29">
        <f t="shared" si="4"/>
        <v>40</v>
      </c>
      <c r="X8" s="29">
        <f t="shared" si="5"/>
        <v>4</v>
      </c>
      <c r="Y8" s="29">
        <f t="shared" si="6"/>
        <v>4</v>
      </c>
      <c r="Z8" s="29">
        <f t="shared" si="7"/>
        <v>0</v>
      </c>
      <c r="AA8" s="28">
        <f t="shared" si="8"/>
        <v>570</v>
      </c>
      <c r="AB8" s="29">
        <f t="shared" si="9"/>
        <v>9.5</v>
      </c>
      <c r="AC8" s="29">
        <f t="shared" si="10"/>
        <v>9</v>
      </c>
      <c r="AD8" s="29">
        <f t="shared" si="11"/>
        <v>30</v>
      </c>
      <c r="AE8" s="29">
        <f t="shared" si="12"/>
        <v>3</v>
      </c>
      <c r="AF8" s="29">
        <f t="shared" si="13"/>
        <v>3</v>
      </c>
      <c r="AG8" s="29">
        <f t="shared" si="14"/>
        <v>0</v>
      </c>
      <c r="AH8" s="28" t="e">
        <f>AA8-#REF!</f>
        <v>#REF!</v>
      </c>
      <c r="AI8" s="29" t="e">
        <f t="shared" si="15"/>
        <v>#REF!</v>
      </c>
      <c r="AJ8" s="29" t="e">
        <f t="shared" si="16"/>
        <v>#REF!</v>
      </c>
      <c r="AK8" s="29" t="e">
        <f t="shared" si="17"/>
        <v>#REF!</v>
      </c>
      <c r="AL8" s="29" t="e">
        <f t="shared" si="18"/>
        <v>#REF!</v>
      </c>
      <c r="AM8" s="29" t="e">
        <f t="shared" si="19"/>
        <v>#REF!</v>
      </c>
      <c r="AN8" s="29" t="e">
        <f t="shared" si="20"/>
        <v>#REF!</v>
      </c>
    </row>
    <row r="9" spans="1:40" ht="16.5" customHeight="1">
      <c r="A9" s="13">
        <v>6</v>
      </c>
      <c r="B9" s="14" t="s">
        <v>25</v>
      </c>
      <c r="C9" s="40" t="s">
        <v>8</v>
      </c>
      <c r="D9" s="14" t="s">
        <v>28</v>
      </c>
      <c r="E9" s="14">
        <v>5</v>
      </c>
      <c r="F9" s="21">
        <v>9</v>
      </c>
      <c r="G9" s="22" t="s">
        <v>77</v>
      </c>
      <c r="H9" s="23">
        <v>4</v>
      </c>
      <c r="I9" s="24">
        <v>0</v>
      </c>
      <c r="J9" s="21">
        <v>9</v>
      </c>
      <c r="K9" s="22" t="s">
        <v>77</v>
      </c>
      <c r="L9" s="23">
        <v>5</v>
      </c>
      <c r="M9" s="25">
        <v>0</v>
      </c>
      <c r="N9" s="2">
        <v>10</v>
      </c>
      <c r="O9" s="7" t="s">
        <v>77</v>
      </c>
      <c r="P9" s="8" t="s">
        <v>82</v>
      </c>
      <c r="Q9" s="26">
        <v>10</v>
      </c>
      <c r="R9" s="26">
        <v>20</v>
      </c>
      <c r="S9" s="27">
        <f t="shared" si="0"/>
        <v>610</v>
      </c>
      <c r="T9" s="28">
        <f t="shared" si="1"/>
        <v>590</v>
      </c>
      <c r="U9" s="29">
        <f t="shared" si="2"/>
        <v>9.833333333333334</v>
      </c>
      <c r="V9" s="29">
        <f t="shared" si="3"/>
        <v>9</v>
      </c>
      <c r="W9" s="29">
        <f t="shared" si="4"/>
        <v>50</v>
      </c>
      <c r="X9" s="29">
        <f t="shared" si="5"/>
        <v>5</v>
      </c>
      <c r="Y9" s="29">
        <f t="shared" si="6"/>
        <v>5</v>
      </c>
      <c r="Z9" s="29">
        <f t="shared" si="7"/>
        <v>0</v>
      </c>
      <c r="AA9" s="28">
        <f t="shared" si="8"/>
        <v>580</v>
      </c>
      <c r="AB9" s="29">
        <f t="shared" si="9"/>
        <v>9.666666666666666</v>
      </c>
      <c r="AC9" s="29">
        <f t="shared" si="10"/>
        <v>9</v>
      </c>
      <c r="AD9" s="29">
        <f t="shared" si="11"/>
        <v>40</v>
      </c>
      <c r="AE9" s="29">
        <f t="shared" si="12"/>
        <v>4</v>
      </c>
      <c r="AF9" s="29">
        <f t="shared" si="13"/>
        <v>4</v>
      </c>
      <c r="AG9" s="29">
        <f t="shared" si="14"/>
        <v>0</v>
      </c>
      <c r="AH9" s="28" t="e">
        <f>AA9-#REF!</f>
        <v>#REF!</v>
      </c>
      <c r="AI9" s="29" t="e">
        <f t="shared" si="15"/>
        <v>#REF!</v>
      </c>
      <c r="AJ9" s="29" t="e">
        <f t="shared" si="16"/>
        <v>#REF!</v>
      </c>
      <c r="AK9" s="29" t="e">
        <f t="shared" si="17"/>
        <v>#REF!</v>
      </c>
      <c r="AL9" s="29" t="e">
        <f t="shared" si="18"/>
        <v>#REF!</v>
      </c>
      <c r="AM9" s="29" t="e">
        <f t="shared" si="19"/>
        <v>#REF!</v>
      </c>
      <c r="AN9" s="29" t="e">
        <f t="shared" si="20"/>
        <v>#REF!</v>
      </c>
    </row>
    <row r="10" spans="1:40" ht="16.5" customHeight="1">
      <c r="A10" s="13">
        <v>7</v>
      </c>
      <c r="B10" s="14" t="s">
        <v>17</v>
      </c>
      <c r="C10" s="40" t="s">
        <v>75</v>
      </c>
      <c r="D10" s="14" t="s">
        <v>28</v>
      </c>
      <c r="E10" s="14">
        <v>5</v>
      </c>
      <c r="F10" s="21">
        <v>9</v>
      </c>
      <c r="G10" s="22" t="s">
        <v>77</v>
      </c>
      <c r="H10" s="23">
        <v>5</v>
      </c>
      <c r="I10" s="24">
        <v>5</v>
      </c>
      <c r="J10" s="21">
        <v>10</v>
      </c>
      <c r="K10" s="22" t="s">
        <v>77</v>
      </c>
      <c r="L10" s="23">
        <v>0</v>
      </c>
      <c r="M10" s="25">
        <v>5</v>
      </c>
      <c r="N10" s="2">
        <v>10</v>
      </c>
      <c r="O10" s="7" t="s">
        <v>77</v>
      </c>
      <c r="P10" s="8" t="s">
        <v>83</v>
      </c>
      <c r="Q10" s="26">
        <v>10</v>
      </c>
      <c r="R10" s="26">
        <v>20</v>
      </c>
      <c r="S10" s="27">
        <f t="shared" si="0"/>
        <v>625</v>
      </c>
      <c r="T10" s="28">
        <f t="shared" si="1"/>
        <v>605</v>
      </c>
      <c r="U10" s="29">
        <f t="shared" si="2"/>
        <v>10.083333333333334</v>
      </c>
      <c r="V10" s="29">
        <f t="shared" si="3"/>
        <v>10</v>
      </c>
      <c r="W10" s="29">
        <f t="shared" si="4"/>
        <v>5</v>
      </c>
      <c r="X10" s="29">
        <f t="shared" si="5"/>
        <v>0.5</v>
      </c>
      <c r="Y10" s="29">
        <f t="shared" si="6"/>
        <v>0</v>
      </c>
      <c r="Z10" s="29">
        <f t="shared" si="7"/>
        <v>5</v>
      </c>
      <c r="AA10" s="28">
        <f t="shared" si="8"/>
        <v>595</v>
      </c>
      <c r="AB10" s="29">
        <f t="shared" si="9"/>
        <v>9.916666666666666</v>
      </c>
      <c r="AC10" s="29">
        <f t="shared" si="10"/>
        <v>9</v>
      </c>
      <c r="AD10" s="29">
        <f t="shared" si="11"/>
        <v>55</v>
      </c>
      <c r="AE10" s="29">
        <f t="shared" si="12"/>
        <v>5.5</v>
      </c>
      <c r="AF10" s="29">
        <f t="shared" si="13"/>
        <v>5</v>
      </c>
      <c r="AG10" s="29">
        <f t="shared" si="14"/>
        <v>5</v>
      </c>
      <c r="AH10" s="28" t="e">
        <f>AA10-#REF!</f>
        <v>#REF!</v>
      </c>
      <c r="AI10" s="29" t="e">
        <f t="shared" si="15"/>
        <v>#REF!</v>
      </c>
      <c r="AJ10" s="29" t="e">
        <f t="shared" si="16"/>
        <v>#REF!</v>
      </c>
      <c r="AK10" s="29" t="e">
        <f t="shared" si="17"/>
        <v>#REF!</v>
      </c>
      <c r="AL10" s="29" t="e">
        <f t="shared" si="18"/>
        <v>#REF!</v>
      </c>
      <c r="AM10" s="29" t="e">
        <f t="shared" si="19"/>
        <v>#REF!</v>
      </c>
      <c r="AN10" s="29" t="e">
        <f t="shared" si="20"/>
        <v>#REF!</v>
      </c>
    </row>
    <row r="11" spans="1:40" ht="16.5" customHeight="1">
      <c r="A11" s="13">
        <v>8</v>
      </c>
      <c r="B11" s="14" t="s">
        <v>19</v>
      </c>
      <c r="C11" s="40" t="s">
        <v>74</v>
      </c>
      <c r="D11" s="14" t="s">
        <v>28</v>
      </c>
      <c r="E11" s="14">
        <v>6</v>
      </c>
      <c r="F11" s="21">
        <v>10</v>
      </c>
      <c r="G11" s="22" t="s">
        <v>77</v>
      </c>
      <c r="H11" s="23">
        <v>1</v>
      </c>
      <c r="I11" s="24">
        <v>0</v>
      </c>
      <c r="J11" s="21">
        <v>10</v>
      </c>
      <c r="K11" s="22" t="s">
        <v>77</v>
      </c>
      <c r="L11" s="23">
        <v>2</v>
      </c>
      <c r="M11" s="25">
        <v>0</v>
      </c>
      <c r="N11" s="2">
        <v>10</v>
      </c>
      <c r="O11" s="7" t="s">
        <v>77</v>
      </c>
      <c r="P11" s="8" t="s">
        <v>80</v>
      </c>
      <c r="Q11" s="26">
        <v>10</v>
      </c>
      <c r="R11" s="26">
        <v>20</v>
      </c>
      <c r="S11" s="27">
        <f t="shared" si="0"/>
        <v>640</v>
      </c>
      <c r="T11" s="28">
        <f t="shared" si="1"/>
        <v>620</v>
      </c>
      <c r="U11" s="29">
        <f t="shared" si="2"/>
        <v>10.333333333333334</v>
      </c>
      <c r="V11" s="29">
        <f t="shared" si="3"/>
        <v>10</v>
      </c>
      <c r="W11" s="29">
        <f t="shared" si="4"/>
        <v>20</v>
      </c>
      <c r="X11" s="29">
        <f t="shared" si="5"/>
        <v>2</v>
      </c>
      <c r="Y11" s="29">
        <f t="shared" si="6"/>
        <v>2</v>
      </c>
      <c r="Z11" s="29">
        <f t="shared" si="7"/>
        <v>0</v>
      </c>
      <c r="AA11" s="28">
        <f t="shared" si="8"/>
        <v>610</v>
      </c>
      <c r="AB11" s="29">
        <f t="shared" si="9"/>
        <v>10.166666666666666</v>
      </c>
      <c r="AC11" s="29">
        <f t="shared" si="10"/>
        <v>10</v>
      </c>
      <c r="AD11" s="29">
        <f t="shared" si="11"/>
        <v>10</v>
      </c>
      <c r="AE11" s="29">
        <f t="shared" si="12"/>
        <v>1</v>
      </c>
      <c r="AF11" s="29">
        <f t="shared" si="13"/>
        <v>1</v>
      </c>
      <c r="AG11" s="29">
        <f t="shared" si="14"/>
        <v>0</v>
      </c>
      <c r="AH11" s="28" t="e">
        <f>AA11-#REF!</f>
        <v>#REF!</v>
      </c>
      <c r="AI11" s="29" t="e">
        <f t="shared" si="15"/>
        <v>#REF!</v>
      </c>
      <c r="AJ11" s="29" t="e">
        <f t="shared" si="16"/>
        <v>#REF!</v>
      </c>
      <c r="AK11" s="29" t="e">
        <f t="shared" si="17"/>
        <v>#REF!</v>
      </c>
      <c r="AL11" s="29" t="e">
        <f t="shared" si="18"/>
        <v>#REF!</v>
      </c>
      <c r="AM11" s="29" t="e">
        <f t="shared" si="19"/>
        <v>#REF!</v>
      </c>
      <c r="AN11" s="29" t="e">
        <f t="shared" si="20"/>
        <v>#REF!</v>
      </c>
    </row>
    <row r="12" spans="1:40" ht="16.5" customHeight="1">
      <c r="A12" s="13">
        <v>9</v>
      </c>
      <c r="B12" s="14" t="s">
        <v>23</v>
      </c>
      <c r="C12" s="40" t="s">
        <v>57</v>
      </c>
      <c r="D12" s="14" t="s">
        <v>29</v>
      </c>
      <c r="E12" s="14">
        <v>2</v>
      </c>
      <c r="F12" s="21">
        <v>10</v>
      </c>
      <c r="G12" s="22" t="s">
        <v>77</v>
      </c>
      <c r="H12" s="23">
        <v>3</v>
      </c>
      <c r="I12" s="24">
        <v>0</v>
      </c>
      <c r="J12" s="21">
        <v>10</v>
      </c>
      <c r="K12" s="22" t="s">
        <v>77</v>
      </c>
      <c r="L12" s="23">
        <v>4</v>
      </c>
      <c r="M12" s="25">
        <v>0</v>
      </c>
      <c r="N12" s="2">
        <v>11</v>
      </c>
      <c r="O12" s="7" t="s">
        <v>77</v>
      </c>
      <c r="P12" s="8" t="s">
        <v>78</v>
      </c>
      <c r="Q12" s="26">
        <v>10</v>
      </c>
      <c r="R12" s="26">
        <v>20</v>
      </c>
      <c r="S12" s="27">
        <f t="shared" si="0"/>
        <v>660</v>
      </c>
      <c r="T12" s="28">
        <f t="shared" si="1"/>
        <v>640</v>
      </c>
      <c r="U12" s="29">
        <f t="shared" si="2"/>
        <v>10.666666666666666</v>
      </c>
      <c r="V12" s="29">
        <f t="shared" si="3"/>
        <v>10</v>
      </c>
      <c r="W12" s="29">
        <f t="shared" si="4"/>
        <v>40</v>
      </c>
      <c r="X12" s="29">
        <f t="shared" si="5"/>
        <v>4</v>
      </c>
      <c r="Y12" s="29">
        <f t="shared" si="6"/>
        <v>4</v>
      </c>
      <c r="Z12" s="29">
        <f t="shared" si="7"/>
        <v>0</v>
      </c>
      <c r="AA12" s="28">
        <f t="shared" si="8"/>
        <v>630</v>
      </c>
      <c r="AB12" s="29">
        <f t="shared" si="9"/>
        <v>10.5</v>
      </c>
      <c r="AC12" s="29">
        <f t="shared" si="10"/>
        <v>10</v>
      </c>
      <c r="AD12" s="29">
        <f t="shared" si="11"/>
        <v>30</v>
      </c>
      <c r="AE12" s="29">
        <f t="shared" si="12"/>
        <v>3</v>
      </c>
      <c r="AF12" s="29">
        <f t="shared" si="13"/>
        <v>3</v>
      </c>
      <c r="AG12" s="29">
        <f t="shared" si="14"/>
        <v>0</v>
      </c>
      <c r="AH12" s="28" t="e">
        <f>AA12-#REF!</f>
        <v>#REF!</v>
      </c>
      <c r="AI12" s="29" t="e">
        <f t="shared" si="15"/>
        <v>#REF!</v>
      </c>
      <c r="AJ12" s="29" t="e">
        <f t="shared" si="16"/>
        <v>#REF!</v>
      </c>
      <c r="AK12" s="29" t="e">
        <f t="shared" si="17"/>
        <v>#REF!</v>
      </c>
      <c r="AL12" s="29" t="e">
        <f t="shared" si="18"/>
        <v>#REF!</v>
      </c>
      <c r="AM12" s="29" t="e">
        <f t="shared" si="19"/>
        <v>#REF!</v>
      </c>
      <c r="AN12" s="29" t="e">
        <f t="shared" si="20"/>
        <v>#REF!</v>
      </c>
    </row>
    <row r="13" spans="1:40" ht="16.5" customHeight="1">
      <c r="A13" s="13">
        <v>10</v>
      </c>
      <c r="B13" s="14" t="s">
        <v>25</v>
      </c>
      <c r="C13" s="40" t="s">
        <v>57</v>
      </c>
      <c r="D13" s="14" t="s">
        <v>29</v>
      </c>
      <c r="E13" s="14">
        <v>2</v>
      </c>
      <c r="F13" s="21">
        <v>10</v>
      </c>
      <c r="G13" s="22" t="s">
        <v>77</v>
      </c>
      <c r="H13" s="23">
        <v>4</v>
      </c>
      <c r="I13" s="24">
        <v>5</v>
      </c>
      <c r="J13" s="21">
        <v>10</v>
      </c>
      <c r="K13" s="22" t="s">
        <v>77</v>
      </c>
      <c r="L13" s="23">
        <v>5</v>
      </c>
      <c r="M13" s="25">
        <v>5</v>
      </c>
      <c r="N13" s="2">
        <v>11</v>
      </c>
      <c r="O13" s="7" t="s">
        <v>77</v>
      </c>
      <c r="P13" s="8" t="s">
        <v>84</v>
      </c>
      <c r="Q13" s="26">
        <v>10</v>
      </c>
      <c r="R13" s="26">
        <v>20</v>
      </c>
      <c r="S13" s="27">
        <f t="shared" si="0"/>
        <v>675</v>
      </c>
      <c r="T13" s="28">
        <f t="shared" si="1"/>
        <v>655</v>
      </c>
      <c r="U13" s="29">
        <f t="shared" si="2"/>
        <v>10.916666666666666</v>
      </c>
      <c r="V13" s="29">
        <f t="shared" si="3"/>
        <v>10</v>
      </c>
      <c r="W13" s="29">
        <f t="shared" si="4"/>
        <v>55</v>
      </c>
      <c r="X13" s="29">
        <f t="shared" si="5"/>
        <v>5.5</v>
      </c>
      <c r="Y13" s="29">
        <f t="shared" si="6"/>
        <v>5</v>
      </c>
      <c r="Z13" s="29">
        <f t="shared" si="7"/>
        <v>5</v>
      </c>
      <c r="AA13" s="28">
        <f t="shared" si="8"/>
        <v>645</v>
      </c>
      <c r="AB13" s="29">
        <f t="shared" si="9"/>
        <v>10.75</v>
      </c>
      <c r="AC13" s="29">
        <f t="shared" si="10"/>
        <v>10</v>
      </c>
      <c r="AD13" s="29">
        <f t="shared" si="11"/>
        <v>45</v>
      </c>
      <c r="AE13" s="29">
        <f t="shared" si="12"/>
        <v>4.5</v>
      </c>
      <c r="AF13" s="29">
        <f t="shared" si="13"/>
        <v>4</v>
      </c>
      <c r="AG13" s="29">
        <f t="shared" si="14"/>
        <v>5</v>
      </c>
      <c r="AH13" s="28" t="e">
        <f>AA13-#REF!</f>
        <v>#REF!</v>
      </c>
      <c r="AI13" s="29" t="e">
        <f t="shared" si="15"/>
        <v>#REF!</v>
      </c>
      <c r="AJ13" s="29" t="e">
        <f t="shared" si="16"/>
        <v>#REF!</v>
      </c>
      <c r="AK13" s="29" t="e">
        <f t="shared" si="17"/>
        <v>#REF!</v>
      </c>
      <c r="AL13" s="29" t="e">
        <f t="shared" si="18"/>
        <v>#REF!</v>
      </c>
      <c r="AM13" s="29" t="e">
        <f t="shared" si="19"/>
        <v>#REF!</v>
      </c>
      <c r="AN13" s="29" t="e">
        <f t="shared" si="20"/>
        <v>#REF!</v>
      </c>
    </row>
    <row r="14" spans="1:40" ht="16.5" customHeight="1">
      <c r="A14" s="13">
        <v>11</v>
      </c>
      <c r="B14" s="14" t="s">
        <v>20</v>
      </c>
      <c r="C14" s="40" t="s">
        <v>56</v>
      </c>
      <c r="D14" s="14" t="s">
        <v>5</v>
      </c>
      <c r="E14" s="14"/>
      <c r="F14" s="21">
        <v>11</v>
      </c>
      <c r="G14" s="22" t="s">
        <v>77</v>
      </c>
      <c r="H14" s="23">
        <v>0</v>
      </c>
      <c r="I14" s="24">
        <v>0</v>
      </c>
      <c r="J14" s="21">
        <v>11</v>
      </c>
      <c r="K14" s="22" t="s">
        <v>77</v>
      </c>
      <c r="L14" s="23">
        <v>1</v>
      </c>
      <c r="M14" s="25">
        <v>0</v>
      </c>
      <c r="N14" s="2">
        <v>11</v>
      </c>
      <c r="O14" s="7" t="s">
        <v>77</v>
      </c>
      <c r="P14" s="8" t="s">
        <v>85</v>
      </c>
      <c r="Q14" s="26">
        <v>10</v>
      </c>
      <c r="R14" s="26">
        <v>20</v>
      </c>
      <c r="S14" s="27">
        <f t="shared" si="0"/>
        <v>690</v>
      </c>
      <c r="T14" s="28">
        <f t="shared" si="1"/>
        <v>670</v>
      </c>
      <c r="U14" s="29">
        <f t="shared" si="2"/>
        <v>11.166666666666666</v>
      </c>
      <c r="V14" s="29">
        <f t="shared" si="3"/>
        <v>11</v>
      </c>
      <c r="W14" s="29">
        <f t="shared" si="4"/>
        <v>10</v>
      </c>
      <c r="X14" s="29">
        <f t="shared" si="5"/>
        <v>1</v>
      </c>
      <c r="Y14" s="29">
        <f t="shared" si="6"/>
        <v>1</v>
      </c>
      <c r="Z14" s="29">
        <f t="shared" si="7"/>
        <v>0</v>
      </c>
      <c r="AA14" s="28">
        <f t="shared" si="8"/>
        <v>660</v>
      </c>
      <c r="AB14" s="29">
        <f t="shared" si="9"/>
        <v>11</v>
      </c>
      <c r="AC14" s="29">
        <f t="shared" si="10"/>
        <v>11</v>
      </c>
      <c r="AD14" s="29">
        <f t="shared" si="11"/>
        <v>0</v>
      </c>
      <c r="AE14" s="29">
        <f t="shared" si="12"/>
        <v>0</v>
      </c>
      <c r="AF14" s="29">
        <f t="shared" si="13"/>
        <v>0</v>
      </c>
      <c r="AG14" s="29">
        <f t="shared" si="14"/>
        <v>0</v>
      </c>
      <c r="AH14" s="28" t="e">
        <f>AA14-#REF!</f>
        <v>#REF!</v>
      </c>
      <c r="AI14" s="29" t="e">
        <f t="shared" si="15"/>
        <v>#REF!</v>
      </c>
      <c r="AJ14" s="29" t="e">
        <f t="shared" si="16"/>
        <v>#REF!</v>
      </c>
      <c r="AK14" s="29" t="e">
        <f t="shared" si="17"/>
        <v>#REF!</v>
      </c>
      <c r="AL14" s="29" t="e">
        <f t="shared" si="18"/>
        <v>#REF!</v>
      </c>
      <c r="AM14" s="29" t="e">
        <f t="shared" si="19"/>
        <v>#REF!</v>
      </c>
      <c r="AN14" s="29" t="e">
        <f t="shared" si="20"/>
        <v>#REF!</v>
      </c>
    </row>
    <row r="15" spans="1:40" ht="16.5" customHeight="1">
      <c r="A15" s="13">
        <v>12</v>
      </c>
      <c r="B15" s="14" t="s">
        <v>21</v>
      </c>
      <c r="C15" s="40" t="s">
        <v>56</v>
      </c>
      <c r="D15" s="14" t="s">
        <v>5</v>
      </c>
      <c r="E15" s="14"/>
      <c r="F15" s="21">
        <v>11</v>
      </c>
      <c r="G15" s="22" t="s">
        <v>77</v>
      </c>
      <c r="H15" s="23">
        <v>0</v>
      </c>
      <c r="I15" s="24">
        <v>5</v>
      </c>
      <c r="J15" s="21">
        <v>11</v>
      </c>
      <c r="K15" s="22" t="s">
        <v>77</v>
      </c>
      <c r="L15" s="23">
        <v>1</v>
      </c>
      <c r="M15" s="25">
        <v>5</v>
      </c>
      <c r="N15" s="2">
        <v>11</v>
      </c>
      <c r="O15" s="7" t="s">
        <v>77</v>
      </c>
      <c r="P15" s="8" t="s">
        <v>86</v>
      </c>
      <c r="Q15" s="26">
        <v>10</v>
      </c>
      <c r="R15" s="26">
        <v>20</v>
      </c>
      <c r="S15" s="27">
        <f t="shared" si="0"/>
        <v>695</v>
      </c>
      <c r="T15" s="28">
        <f t="shared" si="1"/>
        <v>675</v>
      </c>
      <c r="U15" s="29">
        <f t="shared" si="2"/>
        <v>11.25</v>
      </c>
      <c r="V15" s="29">
        <f t="shared" si="3"/>
        <v>11</v>
      </c>
      <c r="W15" s="29">
        <f t="shared" si="4"/>
        <v>15</v>
      </c>
      <c r="X15" s="29">
        <f t="shared" si="5"/>
        <v>1.5</v>
      </c>
      <c r="Y15" s="29">
        <f t="shared" si="6"/>
        <v>1</v>
      </c>
      <c r="Z15" s="29">
        <f t="shared" si="7"/>
        <v>5</v>
      </c>
      <c r="AA15" s="28">
        <f t="shared" si="8"/>
        <v>665</v>
      </c>
      <c r="AB15" s="29">
        <f t="shared" si="9"/>
        <v>11.083333333333334</v>
      </c>
      <c r="AC15" s="29">
        <f t="shared" si="10"/>
        <v>11</v>
      </c>
      <c r="AD15" s="29">
        <f t="shared" si="11"/>
        <v>5</v>
      </c>
      <c r="AE15" s="29">
        <f t="shared" si="12"/>
        <v>0.5</v>
      </c>
      <c r="AF15" s="29">
        <f t="shared" si="13"/>
        <v>0</v>
      </c>
      <c r="AG15" s="29">
        <f t="shared" si="14"/>
        <v>5</v>
      </c>
      <c r="AH15" s="28" t="e">
        <f>AA15-#REF!</f>
        <v>#REF!</v>
      </c>
      <c r="AI15" s="29" t="e">
        <f t="shared" si="15"/>
        <v>#REF!</v>
      </c>
      <c r="AJ15" s="29" t="e">
        <f t="shared" si="16"/>
        <v>#REF!</v>
      </c>
      <c r="AK15" s="29" t="e">
        <f t="shared" si="17"/>
        <v>#REF!</v>
      </c>
      <c r="AL15" s="29" t="e">
        <f t="shared" si="18"/>
        <v>#REF!</v>
      </c>
      <c r="AM15" s="29" t="e">
        <f t="shared" si="19"/>
        <v>#REF!</v>
      </c>
      <c r="AN15" s="29" t="e">
        <f t="shared" si="20"/>
        <v>#REF!</v>
      </c>
    </row>
    <row r="16" spans="1:40" ht="16.5" customHeight="1">
      <c r="A16" s="13">
        <v>13</v>
      </c>
      <c r="B16" s="14" t="s">
        <v>26</v>
      </c>
      <c r="C16" s="40" t="s">
        <v>60</v>
      </c>
      <c r="D16" s="14" t="s">
        <v>28</v>
      </c>
      <c r="E16" s="14">
        <v>3</v>
      </c>
      <c r="F16" s="21">
        <v>11</v>
      </c>
      <c r="G16" s="22" t="s">
        <v>77</v>
      </c>
      <c r="H16" s="23">
        <v>1</v>
      </c>
      <c r="I16" s="24">
        <v>0</v>
      </c>
      <c r="J16" s="21">
        <v>11</v>
      </c>
      <c r="K16" s="22" t="s">
        <v>77</v>
      </c>
      <c r="L16" s="23">
        <v>2</v>
      </c>
      <c r="M16" s="25">
        <v>0</v>
      </c>
      <c r="N16" s="2">
        <v>11</v>
      </c>
      <c r="O16" s="7" t="s">
        <v>77</v>
      </c>
      <c r="P16" s="8" t="s">
        <v>80</v>
      </c>
      <c r="Q16" s="26">
        <v>10</v>
      </c>
      <c r="R16" s="26">
        <v>20</v>
      </c>
      <c r="S16" s="27">
        <f t="shared" si="0"/>
        <v>700</v>
      </c>
      <c r="T16" s="28">
        <f t="shared" si="1"/>
        <v>680</v>
      </c>
      <c r="U16" s="29">
        <f t="shared" si="2"/>
        <v>11.333333333333334</v>
      </c>
      <c r="V16" s="29">
        <f t="shared" si="3"/>
        <v>11</v>
      </c>
      <c r="W16" s="29">
        <f t="shared" si="4"/>
        <v>20</v>
      </c>
      <c r="X16" s="29">
        <f t="shared" si="5"/>
        <v>2</v>
      </c>
      <c r="Y16" s="29">
        <f t="shared" si="6"/>
        <v>2</v>
      </c>
      <c r="Z16" s="29">
        <f t="shared" si="7"/>
        <v>0</v>
      </c>
      <c r="AA16" s="28">
        <f t="shared" si="8"/>
        <v>670</v>
      </c>
      <c r="AB16" s="29">
        <f t="shared" si="9"/>
        <v>11.166666666666666</v>
      </c>
      <c r="AC16" s="29">
        <f t="shared" si="10"/>
        <v>11</v>
      </c>
      <c r="AD16" s="29">
        <f t="shared" si="11"/>
        <v>10</v>
      </c>
      <c r="AE16" s="29">
        <f t="shared" si="12"/>
        <v>1</v>
      </c>
      <c r="AF16" s="29">
        <f t="shared" si="13"/>
        <v>1</v>
      </c>
      <c r="AG16" s="29">
        <f t="shared" si="14"/>
        <v>0</v>
      </c>
      <c r="AH16" s="28" t="e">
        <f>AA16-#REF!</f>
        <v>#REF!</v>
      </c>
      <c r="AI16" s="29" t="e">
        <f t="shared" si="15"/>
        <v>#REF!</v>
      </c>
      <c r="AJ16" s="29" t="e">
        <f t="shared" si="16"/>
        <v>#REF!</v>
      </c>
      <c r="AK16" s="29" t="e">
        <f t="shared" si="17"/>
        <v>#REF!</v>
      </c>
      <c r="AL16" s="29" t="e">
        <f t="shared" si="18"/>
        <v>#REF!</v>
      </c>
      <c r="AM16" s="29" t="e">
        <f t="shared" si="19"/>
        <v>#REF!</v>
      </c>
      <c r="AN16" s="29" t="e">
        <f t="shared" si="20"/>
        <v>#REF!</v>
      </c>
    </row>
    <row r="17" spans="1:40" ht="16.5" customHeight="1">
      <c r="A17" s="13">
        <v>14</v>
      </c>
      <c r="B17" s="14" t="s">
        <v>27</v>
      </c>
      <c r="C17" s="40" t="s">
        <v>10</v>
      </c>
      <c r="D17" s="14" t="s">
        <v>28</v>
      </c>
      <c r="E17" s="14">
        <v>3</v>
      </c>
      <c r="F17" s="21">
        <v>11</v>
      </c>
      <c r="G17" s="22" t="s">
        <v>77</v>
      </c>
      <c r="H17" s="23">
        <v>2</v>
      </c>
      <c r="I17" s="24">
        <v>5</v>
      </c>
      <c r="J17" s="21">
        <v>11</v>
      </c>
      <c r="K17" s="22" t="s">
        <v>77</v>
      </c>
      <c r="L17" s="23">
        <v>3</v>
      </c>
      <c r="M17" s="25">
        <v>5</v>
      </c>
      <c r="N17" s="2">
        <v>11</v>
      </c>
      <c r="O17" s="7" t="s">
        <v>77</v>
      </c>
      <c r="P17" s="8" t="s">
        <v>87</v>
      </c>
      <c r="Q17" s="26">
        <v>10</v>
      </c>
      <c r="R17" s="26">
        <v>20</v>
      </c>
      <c r="S17" s="27">
        <f t="shared" si="0"/>
        <v>715</v>
      </c>
      <c r="T17" s="28">
        <f t="shared" si="1"/>
        <v>695</v>
      </c>
      <c r="U17" s="29">
        <f t="shared" si="2"/>
        <v>11.583333333333334</v>
      </c>
      <c r="V17" s="29">
        <f t="shared" si="3"/>
        <v>11</v>
      </c>
      <c r="W17" s="29">
        <f t="shared" si="4"/>
        <v>35</v>
      </c>
      <c r="X17" s="29">
        <f t="shared" si="5"/>
        <v>3.5</v>
      </c>
      <c r="Y17" s="29">
        <f t="shared" si="6"/>
        <v>3</v>
      </c>
      <c r="Z17" s="29">
        <f t="shared" si="7"/>
        <v>5</v>
      </c>
      <c r="AA17" s="28">
        <f t="shared" si="8"/>
        <v>685</v>
      </c>
      <c r="AB17" s="29">
        <f t="shared" si="9"/>
        <v>11.416666666666666</v>
      </c>
      <c r="AC17" s="29">
        <f t="shared" si="10"/>
        <v>11</v>
      </c>
      <c r="AD17" s="29">
        <f t="shared" si="11"/>
        <v>25</v>
      </c>
      <c r="AE17" s="29">
        <f t="shared" si="12"/>
        <v>2.5</v>
      </c>
      <c r="AF17" s="29">
        <f t="shared" si="13"/>
        <v>2</v>
      </c>
      <c r="AG17" s="29">
        <f t="shared" si="14"/>
        <v>5</v>
      </c>
      <c r="AH17" s="28" t="e">
        <f>AA17-#REF!</f>
        <v>#REF!</v>
      </c>
      <c r="AI17" s="29" t="e">
        <f t="shared" si="15"/>
        <v>#REF!</v>
      </c>
      <c r="AJ17" s="29" t="e">
        <f t="shared" si="16"/>
        <v>#REF!</v>
      </c>
      <c r="AK17" s="29" t="e">
        <f t="shared" si="17"/>
        <v>#REF!</v>
      </c>
      <c r="AL17" s="29" t="e">
        <f t="shared" si="18"/>
        <v>#REF!</v>
      </c>
      <c r="AM17" s="29" t="e">
        <f t="shared" si="19"/>
        <v>#REF!</v>
      </c>
      <c r="AN17" s="29" t="e">
        <f t="shared" si="20"/>
        <v>#REF!</v>
      </c>
    </row>
    <row r="18" spans="1:40" ht="16.5" customHeight="1">
      <c r="A18" s="13">
        <v>15</v>
      </c>
      <c r="B18" s="14" t="s">
        <v>18</v>
      </c>
      <c r="C18" s="40" t="s">
        <v>76</v>
      </c>
      <c r="D18" s="14" t="s">
        <v>28</v>
      </c>
      <c r="E18" s="14">
        <v>7</v>
      </c>
      <c r="F18" s="21">
        <v>11</v>
      </c>
      <c r="G18" s="22" t="s">
        <v>77</v>
      </c>
      <c r="H18" s="23">
        <v>4</v>
      </c>
      <c r="I18" s="24">
        <v>0</v>
      </c>
      <c r="J18" s="21">
        <v>11</v>
      </c>
      <c r="K18" s="22" t="s">
        <v>77</v>
      </c>
      <c r="L18" s="23">
        <v>5</v>
      </c>
      <c r="M18" s="25">
        <v>0</v>
      </c>
      <c r="N18" s="2">
        <v>12</v>
      </c>
      <c r="O18" s="7" t="s">
        <v>77</v>
      </c>
      <c r="P18" s="8" t="s">
        <v>82</v>
      </c>
      <c r="Q18" s="26">
        <v>10</v>
      </c>
      <c r="R18" s="26">
        <v>20</v>
      </c>
      <c r="S18" s="27">
        <f t="shared" si="0"/>
        <v>730</v>
      </c>
      <c r="T18" s="28">
        <f t="shared" si="1"/>
        <v>710</v>
      </c>
      <c r="U18" s="29">
        <f t="shared" si="2"/>
        <v>11.833333333333334</v>
      </c>
      <c r="V18" s="29">
        <f t="shared" si="3"/>
        <v>11</v>
      </c>
      <c r="W18" s="29">
        <f t="shared" si="4"/>
        <v>50</v>
      </c>
      <c r="X18" s="29">
        <f t="shared" si="5"/>
        <v>5</v>
      </c>
      <c r="Y18" s="29">
        <f t="shared" si="6"/>
        <v>5</v>
      </c>
      <c r="Z18" s="29">
        <f t="shared" si="7"/>
        <v>0</v>
      </c>
      <c r="AA18" s="28">
        <f t="shared" si="8"/>
        <v>700</v>
      </c>
      <c r="AB18" s="29">
        <f t="shared" si="9"/>
        <v>11.666666666666666</v>
      </c>
      <c r="AC18" s="29">
        <f t="shared" si="10"/>
        <v>11</v>
      </c>
      <c r="AD18" s="29">
        <f t="shared" si="11"/>
        <v>40</v>
      </c>
      <c r="AE18" s="29">
        <f t="shared" si="12"/>
        <v>4</v>
      </c>
      <c r="AF18" s="29">
        <f t="shared" si="13"/>
        <v>4</v>
      </c>
      <c r="AG18" s="29">
        <f t="shared" si="14"/>
        <v>0</v>
      </c>
      <c r="AH18" s="28" t="e">
        <f>AA18-#REF!</f>
        <v>#REF!</v>
      </c>
      <c r="AI18" s="29" t="e">
        <f t="shared" si="15"/>
        <v>#REF!</v>
      </c>
      <c r="AJ18" s="29" t="e">
        <f t="shared" si="16"/>
        <v>#REF!</v>
      </c>
      <c r="AK18" s="29" t="e">
        <f t="shared" si="17"/>
        <v>#REF!</v>
      </c>
      <c r="AL18" s="29" t="e">
        <f t="shared" si="18"/>
        <v>#REF!</v>
      </c>
      <c r="AM18" s="29" t="e">
        <f t="shared" si="19"/>
        <v>#REF!</v>
      </c>
      <c r="AN18" s="29" t="e">
        <f t="shared" si="20"/>
        <v>#REF!</v>
      </c>
    </row>
    <row r="19" spans="1:40" ht="16.5" customHeight="1">
      <c r="A19" s="13">
        <v>16</v>
      </c>
      <c r="B19" s="14" t="s">
        <v>30</v>
      </c>
      <c r="C19" s="40" t="s">
        <v>9</v>
      </c>
      <c r="D19" s="14" t="s">
        <v>28</v>
      </c>
      <c r="E19" s="14">
        <v>6</v>
      </c>
      <c r="F19" s="21">
        <v>12</v>
      </c>
      <c r="G19" s="22" t="s">
        <v>77</v>
      </c>
      <c r="H19" s="23">
        <v>0</v>
      </c>
      <c r="I19" s="24">
        <v>5</v>
      </c>
      <c r="J19" s="21">
        <v>12</v>
      </c>
      <c r="K19" s="22" t="s">
        <v>77</v>
      </c>
      <c r="L19" s="23">
        <v>1</v>
      </c>
      <c r="M19" s="25">
        <v>5</v>
      </c>
      <c r="N19" s="2">
        <v>12</v>
      </c>
      <c r="O19" s="7" t="s">
        <v>77</v>
      </c>
      <c r="P19" s="8" t="s">
        <v>86</v>
      </c>
      <c r="Q19" s="26">
        <v>10</v>
      </c>
      <c r="R19" s="26">
        <v>20</v>
      </c>
      <c r="S19" s="27">
        <f t="shared" si="0"/>
        <v>755</v>
      </c>
      <c r="T19" s="28">
        <f t="shared" si="1"/>
        <v>735</v>
      </c>
      <c r="U19" s="29">
        <f t="shared" si="2"/>
        <v>12.25</v>
      </c>
      <c r="V19" s="29">
        <f t="shared" si="3"/>
        <v>12</v>
      </c>
      <c r="W19" s="29">
        <f t="shared" si="4"/>
        <v>15</v>
      </c>
      <c r="X19" s="29">
        <f t="shared" si="5"/>
        <v>1.5</v>
      </c>
      <c r="Y19" s="29">
        <f t="shared" si="6"/>
        <v>1</v>
      </c>
      <c r="Z19" s="29">
        <f t="shared" si="7"/>
        <v>5</v>
      </c>
      <c r="AA19" s="28">
        <f t="shared" si="8"/>
        <v>725</v>
      </c>
      <c r="AB19" s="29">
        <f t="shared" si="9"/>
        <v>12.083333333333334</v>
      </c>
      <c r="AC19" s="29">
        <f t="shared" si="10"/>
        <v>12</v>
      </c>
      <c r="AD19" s="29">
        <f t="shared" si="11"/>
        <v>5</v>
      </c>
      <c r="AE19" s="29">
        <f t="shared" si="12"/>
        <v>0.5</v>
      </c>
      <c r="AF19" s="29">
        <f t="shared" si="13"/>
        <v>0</v>
      </c>
      <c r="AG19" s="29">
        <f t="shared" si="14"/>
        <v>5</v>
      </c>
      <c r="AH19" s="28" t="e">
        <f>AA19-#REF!</f>
        <v>#REF!</v>
      </c>
      <c r="AI19" s="29" t="e">
        <f t="shared" si="15"/>
        <v>#REF!</v>
      </c>
      <c r="AJ19" s="29" t="e">
        <f t="shared" si="16"/>
        <v>#REF!</v>
      </c>
      <c r="AK19" s="29" t="e">
        <f t="shared" si="17"/>
        <v>#REF!</v>
      </c>
      <c r="AL19" s="29" t="e">
        <f t="shared" si="18"/>
        <v>#REF!</v>
      </c>
      <c r="AM19" s="29" t="e">
        <f t="shared" si="19"/>
        <v>#REF!</v>
      </c>
      <c r="AN19" s="29" t="e">
        <f t="shared" si="20"/>
        <v>#REF!</v>
      </c>
    </row>
    <row r="20" spans="1:40" ht="16.5" customHeight="1">
      <c r="A20" s="13">
        <v>17</v>
      </c>
      <c r="B20" s="14" t="s">
        <v>22</v>
      </c>
      <c r="C20" s="40" t="s">
        <v>56</v>
      </c>
      <c r="D20" s="14" t="s">
        <v>5</v>
      </c>
      <c r="E20" s="14"/>
      <c r="F20" s="21">
        <v>12</v>
      </c>
      <c r="G20" s="22" t="s">
        <v>77</v>
      </c>
      <c r="H20" s="23">
        <v>2</v>
      </c>
      <c r="I20" s="24">
        <v>0</v>
      </c>
      <c r="J20" s="21">
        <v>12</v>
      </c>
      <c r="K20" s="22" t="s">
        <v>77</v>
      </c>
      <c r="L20" s="23">
        <v>3</v>
      </c>
      <c r="M20" s="25">
        <v>0</v>
      </c>
      <c r="N20" s="2">
        <v>12</v>
      </c>
      <c r="O20" s="7" t="s">
        <v>77</v>
      </c>
      <c r="P20" s="8" t="s">
        <v>81</v>
      </c>
      <c r="Q20" s="26">
        <v>10</v>
      </c>
      <c r="R20" s="26">
        <v>20</v>
      </c>
      <c r="S20" s="27">
        <f t="shared" si="0"/>
        <v>770</v>
      </c>
      <c r="T20" s="28">
        <f t="shared" si="1"/>
        <v>750</v>
      </c>
      <c r="U20" s="29">
        <f t="shared" si="2"/>
        <v>12.5</v>
      </c>
      <c r="V20" s="29">
        <f t="shared" si="3"/>
        <v>12</v>
      </c>
      <c r="W20" s="29">
        <f t="shared" si="4"/>
        <v>30</v>
      </c>
      <c r="X20" s="29">
        <f t="shared" si="5"/>
        <v>3</v>
      </c>
      <c r="Y20" s="29">
        <f t="shared" si="6"/>
        <v>3</v>
      </c>
      <c r="Z20" s="29">
        <f t="shared" si="7"/>
        <v>0</v>
      </c>
      <c r="AA20" s="28">
        <f t="shared" si="8"/>
        <v>740</v>
      </c>
      <c r="AB20" s="29">
        <f t="shared" si="9"/>
        <v>12.333333333333334</v>
      </c>
      <c r="AC20" s="29">
        <f t="shared" si="10"/>
        <v>12</v>
      </c>
      <c r="AD20" s="29">
        <f t="shared" si="11"/>
        <v>20</v>
      </c>
      <c r="AE20" s="29">
        <f t="shared" si="12"/>
        <v>2</v>
      </c>
      <c r="AF20" s="29">
        <f t="shared" si="13"/>
        <v>2</v>
      </c>
      <c r="AG20" s="29">
        <f t="shared" si="14"/>
        <v>0</v>
      </c>
      <c r="AH20" s="28" t="e">
        <f>AA20-#REF!</f>
        <v>#REF!</v>
      </c>
      <c r="AI20" s="29" t="e">
        <f t="shared" si="15"/>
        <v>#REF!</v>
      </c>
      <c r="AJ20" s="29" t="e">
        <f t="shared" si="16"/>
        <v>#REF!</v>
      </c>
      <c r="AK20" s="29" t="e">
        <f t="shared" si="17"/>
        <v>#REF!</v>
      </c>
      <c r="AL20" s="29" t="e">
        <f t="shared" si="18"/>
        <v>#REF!</v>
      </c>
      <c r="AM20" s="29" t="e">
        <f t="shared" si="19"/>
        <v>#REF!</v>
      </c>
      <c r="AN20" s="29" t="e">
        <f t="shared" si="20"/>
        <v>#REF!</v>
      </c>
    </row>
    <row r="21" spans="1:40" ht="16.5" customHeight="1">
      <c r="A21" s="13">
        <v>18</v>
      </c>
      <c r="B21" s="14" t="s">
        <v>23</v>
      </c>
      <c r="C21" s="40" t="s">
        <v>8</v>
      </c>
      <c r="D21" s="14" t="s">
        <v>5</v>
      </c>
      <c r="E21" s="14"/>
      <c r="F21" s="21">
        <v>12</v>
      </c>
      <c r="G21" s="22" t="s">
        <v>77</v>
      </c>
      <c r="H21" s="23">
        <v>2</v>
      </c>
      <c r="I21" s="24">
        <v>5</v>
      </c>
      <c r="J21" s="21">
        <v>12</v>
      </c>
      <c r="K21" s="22" t="s">
        <v>77</v>
      </c>
      <c r="L21" s="23">
        <v>3</v>
      </c>
      <c r="M21" s="25">
        <v>5</v>
      </c>
      <c r="N21" s="2">
        <v>12</v>
      </c>
      <c r="O21" s="7" t="s">
        <v>77</v>
      </c>
      <c r="P21" s="8" t="s">
        <v>87</v>
      </c>
      <c r="Q21" s="26">
        <v>10</v>
      </c>
      <c r="R21" s="26">
        <v>20</v>
      </c>
      <c r="S21" s="27">
        <f t="shared" si="0"/>
        <v>775</v>
      </c>
      <c r="T21" s="28">
        <f t="shared" si="1"/>
        <v>755</v>
      </c>
      <c r="U21" s="29">
        <f t="shared" si="2"/>
        <v>12.583333333333334</v>
      </c>
      <c r="V21" s="29">
        <f t="shared" si="3"/>
        <v>12</v>
      </c>
      <c r="W21" s="29">
        <f t="shared" si="4"/>
        <v>35</v>
      </c>
      <c r="X21" s="29">
        <f t="shared" si="5"/>
        <v>3.5</v>
      </c>
      <c r="Y21" s="29">
        <f t="shared" si="6"/>
        <v>3</v>
      </c>
      <c r="Z21" s="29">
        <f t="shared" si="7"/>
        <v>5</v>
      </c>
      <c r="AA21" s="28">
        <f t="shared" si="8"/>
        <v>745</v>
      </c>
      <c r="AB21" s="29">
        <f t="shared" si="9"/>
        <v>12.416666666666666</v>
      </c>
      <c r="AC21" s="29">
        <f t="shared" si="10"/>
        <v>12</v>
      </c>
      <c r="AD21" s="29">
        <f t="shared" si="11"/>
        <v>25</v>
      </c>
      <c r="AE21" s="29">
        <f t="shared" si="12"/>
        <v>2.5</v>
      </c>
      <c r="AF21" s="29">
        <f t="shared" si="13"/>
        <v>2</v>
      </c>
      <c r="AG21" s="29">
        <f t="shared" si="14"/>
        <v>5</v>
      </c>
      <c r="AH21" s="28" t="e">
        <f>AA21-#REF!</f>
        <v>#REF!</v>
      </c>
      <c r="AI21" s="29" t="e">
        <f t="shared" si="15"/>
        <v>#REF!</v>
      </c>
      <c r="AJ21" s="29" t="e">
        <f t="shared" si="16"/>
        <v>#REF!</v>
      </c>
      <c r="AK21" s="29" t="e">
        <f t="shared" si="17"/>
        <v>#REF!</v>
      </c>
      <c r="AL21" s="29" t="e">
        <f t="shared" si="18"/>
        <v>#REF!</v>
      </c>
      <c r="AM21" s="29" t="e">
        <f t="shared" si="19"/>
        <v>#REF!</v>
      </c>
      <c r="AN21" s="29" t="e">
        <f t="shared" si="20"/>
        <v>#REF!</v>
      </c>
    </row>
    <row r="22" spans="1:40" ht="16.5" customHeight="1">
      <c r="A22" s="13">
        <v>19</v>
      </c>
      <c r="B22" s="14" t="s">
        <v>24</v>
      </c>
      <c r="C22" s="40" t="s">
        <v>8</v>
      </c>
      <c r="D22" s="14" t="s">
        <v>5</v>
      </c>
      <c r="E22" s="14"/>
      <c r="F22" s="21">
        <v>12</v>
      </c>
      <c r="G22" s="22" t="s">
        <v>77</v>
      </c>
      <c r="H22" s="23">
        <v>3</v>
      </c>
      <c r="I22" s="24">
        <v>0</v>
      </c>
      <c r="J22" s="21">
        <v>12</v>
      </c>
      <c r="K22" s="22" t="s">
        <v>77</v>
      </c>
      <c r="L22" s="23">
        <v>4</v>
      </c>
      <c r="M22" s="25">
        <v>0</v>
      </c>
      <c r="N22" s="2">
        <v>13</v>
      </c>
      <c r="O22" s="7" t="s">
        <v>77</v>
      </c>
      <c r="P22" s="8" t="s">
        <v>78</v>
      </c>
      <c r="Q22" s="26">
        <v>10</v>
      </c>
      <c r="R22" s="26">
        <v>20</v>
      </c>
      <c r="S22" s="27">
        <f t="shared" si="0"/>
        <v>780</v>
      </c>
      <c r="T22" s="28">
        <f t="shared" si="1"/>
        <v>760</v>
      </c>
      <c r="U22" s="29">
        <f t="shared" si="2"/>
        <v>12.666666666666666</v>
      </c>
      <c r="V22" s="29">
        <f t="shared" si="3"/>
        <v>12</v>
      </c>
      <c r="W22" s="29">
        <f t="shared" si="4"/>
        <v>40</v>
      </c>
      <c r="X22" s="29">
        <f t="shared" si="5"/>
        <v>4</v>
      </c>
      <c r="Y22" s="29">
        <f t="shared" si="6"/>
        <v>4</v>
      </c>
      <c r="Z22" s="29">
        <f t="shared" si="7"/>
        <v>0</v>
      </c>
      <c r="AA22" s="28">
        <f t="shared" si="8"/>
        <v>750</v>
      </c>
      <c r="AB22" s="29">
        <f t="shared" si="9"/>
        <v>12.5</v>
      </c>
      <c r="AC22" s="29">
        <f t="shared" si="10"/>
        <v>12</v>
      </c>
      <c r="AD22" s="29">
        <f t="shared" si="11"/>
        <v>30</v>
      </c>
      <c r="AE22" s="29">
        <f t="shared" si="12"/>
        <v>3</v>
      </c>
      <c r="AF22" s="29">
        <f t="shared" si="13"/>
        <v>3</v>
      </c>
      <c r="AG22" s="29">
        <f t="shared" si="14"/>
        <v>0</v>
      </c>
      <c r="AH22" s="28" t="e">
        <f>AA22-#REF!</f>
        <v>#REF!</v>
      </c>
      <c r="AI22" s="29" t="e">
        <f t="shared" si="15"/>
        <v>#REF!</v>
      </c>
      <c r="AJ22" s="29" t="e">
        <f t="shared" si="16"/>
        <v>#REF!</v>
      </c>
      <c r="AK22" s="29" t="e">
        <f t="shared" si="17"/>
        <v>#REF!</v>
      </c>
      <c r="AL22" s="29" t="e">
        <f t="shared" si="18"/>
        <v>#REF!</v>
      </c>
      <c r="AM22" s="29" t="e">
        <f t="shared" si="19"/>
        <v>#REF!</v>
      </c>
      <c r="AN22" s="29" t="e">
        <f t="shared" si="20"/>
        <v>#REF!</v>
      </c>
    </row>
    <row r="23" spans="1:40" ht="16.5" customHeight="1">
      <c r="A23" s="13">
        <v>20</v>
      </c>
      <c r="B23" s="14" t="s">
        <v>25</v>
      </c>
      <c r="C23" s="40" t="s">
        <v>8</v>
      </c>
      <c r="D23" s="14" t="s">
        <v>5</v>
      </c>
      <c r="E23" s="14"/>
      <c r="F23" s="21">
        <v>12</v>
      </c>
      <c r="G23" s="22" t="s">
        <v>77</v>
      </c>
      <c r="H23" s="23">
        <v>3</v>
      </c>
      <c r="I23" s="24">
        <v>5</v>
      </c>
      <c r="J23" s="21">
        <v>12</v>
      </c>
      <c r="K23" s="22" t="s">
        <v>77</v>
      </c>
      <c r="L23" s="23">
        <v>4</v>
      </c>
      <c r="M23" s="25">
        <v>5</v>
      </c>
      <c r="N23" s="2">
        <v>13</v>
      </c>
      <c r="O23" s="7" t="s">
        <v>77</v>
      </c>
      <c r="P23" s="8" t="s">
        <v>88</v>
      </c>
      <c r="Q23" s="26">
        <v>10</v>
      </c>
      <c r="R23" s="26">
        <v>20</v>
      </c>
      <c r="S23" s="27">
        <f t="shared" si="0"/>
        <v>785</v>
      </c>
      <c r="T23" s="28">
        <f t="shared" si="1"/>
        <v>765</v>
      </c>
      <c r="U23" s="29">
        <f t="shared" si="2"/>
        <v>12.75</v>
      </c>
      <c r="V23" s="29">
        <f t="shared" si="3"/>
        <v>12</v>
      </c>
      <c r="W23" s="29">
        <f t="shared" si="4"/>
        <v>45</v>
      </c>
      <c r="X23" s="29">
        <f t="shared" si="5"/>
        <v>4.5</v>
      </c>
      <c r="Y23" s="29">
        <f t="shared" si="6"/>
        <v>4</v>
      </c>
      <c r="Z23" s="29">
        <f t="shared" si="7"/>
        <v>5</v>
      </c>
      <c r="AA23" s="28">
        <f t="shared" si="8"/>
        <v>755</v>
      </c>
      <c r="AB23" s="29">
        <f t="shared" si="9"/>
        <v>12.583333333333334</v>
      </c>
      <c r="AC23" s="29">
        <f t="shared" si="10"/>
        <v>12</v>
      </c>
      <c r="AD23" s="29">
        <f t="shared" si="11"/>
        <v>35</v>
      </c>
      <c r="AE23" s="29">
        <f t="shared" si="12"/>
        <v>3.5</v>
      </c>
      <c r="AF23" s="29">
        <f t="shared" si="13"/>
        <v>3</v>
      </c>
      <c r="AG23" s="29">
        <f t="shared" si="14"/>
        <v>5</v>
      </c>
      <c r="AH23" s="28" t="e">
        <f>AA23-#REF!</f>
        <v>#REF!</v>
      </c>
      <c r="AI23" s="29" t="e">
        <f t="shared" si="15"/>
        <v>#REF!</v>
      </c>
      <c r="AJ23" s="29" t="e">
        <f t="shared" si="16"/>
        <v>#REF!</v>
      </c>
      <c r="AK23" s="29" t="e">
        <f t="shared" si="17"/>
        <v>#REF!</v>
      </c>
      <c r="AL23" s="29" t="e">
        <f t="shared" si="18"/>
        <v>#REF!</v>
      </c>
      <c r="AM23" s="29" t="e">
        <f t="shared" si="19"/>
        <v>#REF!</v>
      </c>
      <c r="AN23" s="29" t="e">
        <f t="shared" si="20"/>
        <v>#REF!</v>
      </c>
    </row>
    <row r="24" spans="1:40" ht="16.5" customHeight="1">
      <c r="A24" s="13">
        <v>21</v>
      </c>
      <c r="B24" s="14" t="s">
        <v>30</v>
      </c>
      <c r="C24" s="40" t="s">
        <v>60</v>
      </c>
      <c r="D24" s="14" t="s">
        <v>28</v>
      </c>
      <c r="E24" s="14">
        <v>4</v>
      </c>
      <c r="F24" s="21">
        <v>12</v>
      </c>
      <c r="G24" s="22" t="s">
        <v>77</v>
      </c>
      <c r="H24" s="23">
        <v>4</v>
      </c>
      <c r="I24" s="24">
        <v>0</v>
      </c>
      <c r="J24" s="21">
        <v>12</v>
      </c>
      <c r="K24" s="22" t="s">
        <v>77</v>
      </c>
      <c r="L24" s="23">
        <v>5</v>
      </c>
      <c r="M24" s="25">
        <v>0</v>
      </c>
      <c r="N24" s="2">
        <v>13</v>
      </c>
      <c r="O24" s="7" t="s">
        <v>77</v>
      </c>
      <c r="P24" s="8" t="s">
        <v>82</v>
      </c>
      <c r="Q24" s="26">
        <v>10</v>
      </c>
      <c r="R24" s="26">
        <v>20</v>
      </c>
      <c r="S24" s="27">
        <f t="shared" si="0"/>
        <v>790</v>
      </c>
      <c r="T24" s="28">
        <f t="shared" si="1"/>
        <v>770</v>
      </c>
      <c r="U24" s="29">
        <f t="shared" si="2"/>
        <v>12.833333333333334</v>
      </c>
      <c r="V24" s="29">
        <f t="shared" si="3"/>
        <v>12</v>
      </c>
      <c r="W24" s="29">
        <f t="shared" si="4"/>
        <v>50</v>
      </c>
      <c r="X24" s="29">
        <f t="shared" si="5"/>
        <v>5</v>
      </c>
      <c r="Y24" s="29">
        <f t="shared" si="6"/>
        <v>5</v>
      </c>
      <c r="Z24" s="29">
        <f t="shared" si="7"/>
        <v>0</v>
      </c>
      <c r="AA24" s="28">
        <f t="shared" si="8"/>
        <v>760</v>
      </c>
      <c r="AB24" s="29">
        <f t="shared" si="9"/>
        <v>12.666666666666666</v>
      </c>
      <c r="AC24" s="29">
        <f t="shared" si="10"/>
        <v>12</v>
      </c>
      <c r="AD24" s="29">
        <f t="shared" si="11"/>
        <v>40</v>
      </c>
      <c r="AE24" s="29">
        <f t="shared" si="12"/>
        <v>4</v>
      </c>
      <c r="AF24" s="29">
        <f t="shared" si="13"/>
        <v>4</v>
      </c>
      <c r="AG24" s="29">
        <f t="shared" si="14"/>
        <v>0</v>
      </c>
      <c r="AH24" s="28" t="e">
        <f>AA24-#REF!</f>
        <v>#REF!</v>
      </c>
      <c r="AI24" s="29" t="e">
        <f t="shared" si="15"/>
        <v>#REF!</v>
      </c>
      <c r="AJ24" s="29" t="e">
        <f t="shared" si="16"/>
        <v>#REF!</v>
      </c>
      <c r="AK24" s="29" t="e">
        <f t="shared" si="17"/>
        <v>#REF!</v>
      </c>
      <c r="AL24" s="29" t="e">
        <f t="shared" si="18"/>
        <v>#REF!</v>
      </c>
      <c r="AM24" s="29" t="e">
        <f t="shared" si="19"/>
        <v>#REF!</v>
      </c>
      <c r="AN24" s="29" t="e">
        <f t="shared" si="20"/>
        <v>#REF!</v>
      </c>
    </row>
    <row r="25" spans="1:40" ht="16.5" customHeight="1">
      <c r="A25" s="13">
        <v>22</v>
      </c>
      <c r="B25" s="14" t="s">
        <v>18</v>
      </c>
      <c r="C25" s="40" t="s">
        <v>10</v>
      </c>
      <c r="D25" s="14" t="s">
        <v>28</v>
      </c>
      <c r="E25" s="14">
        <v>4</v>
      </c>
      <c r="F25" s="21">
        <v>12</v>
      </c>
      <c r="G25" s="22" t="s">
        <v>77</v>
      </c>
      <c r="H25" s="23">
        <v>5</v>
      </c>
      <c r="I25" s="24">
        <v>5</v>
      </c>
      <c r="J25" s="21">
        <v>13</v>
      </c>
      <c r="K25" s="22" t="s">
        <v>77</v>
      </c>
      <c r="L25" s="23">
        <v>0</v>
      </c>
      <c r="M25" s="25">
        <v>5</v>
      </c>
      <c r="N25" s="2">
        <v>13</v>
      </c>
      <c r="O25" s="7" t="s">
        <v>77</v>
      </c>
      <c r="P25" s="8" t="s">
        <v>83</v>
      </c>
      <c r="Q25" s="26">
        <v>10</v>
      </c>
      <c r="R25" s="26">
        <v>20</v>
      </c>
      <c r="S25" s="27">
        <f t="shared" si="0"/>
        <v>805</v>
      </c>
      <c r="T25" s="28">
        <f t="shared" si="1"/>
        <v>785</v>
      </c>
      <c r="U25" s="29">
        <f t="shared" si="2"/>
        <v>13.083333333333334</v>
      </c>
      <c r="V25" s="29">
        <f t="shared" si="3"/>
        <v>13</v>
      </c>
      <c r="W25" s="29">
        <f t="shared" si="4"/>
        <v>5</v>
      </c>
      <c r="X25" s="29">
        <f t="shared" si="5"/>
        <v>0.5</v>
      </c>
      <c r="Y25" s="29">
        <f t="shared" si="6"/>
        <v>0</v>
      </c>
      <c r="Z25" s="29">
        <f t="shared" si="7"/>
        <v>5</v>
      </c>
      <c r="AA25" s="28">
        <f t="shared" si="8"/>
        <v>775</v>
      </c>
      <c r="AB25" s="29">
        <f t="shared" si="9"/>
        <v>12.916666666666666</v>
      </c>
      <c r="AC25" s="29">
        <f t="shared" si="10"/>
        <v>12</v>
      </c>
      <c r="AD25" s="29">
        <f t="shared" si="11"/>
        <v>55</v>
      </c>
      <c r="AE25" s="29">
        <f t="shared" si="12"/>
        <v>5.5</v>
      </c>
      <c r="AF25" s="29">
        <f t="shared" si="13"/>
        <v>5</v>
      </c>
      <c r="AG25" s="29">
        <f t="shared" si="14"/>
        <v>5</v>
      </c>
      <c r="AH25" s="28" t="e">
        <f>AA25-#REF!</f>
        <v>#REF!</v>
      </c>
      <c r="AI25" s="29" t="e">
        <f t="shared" si="15"/>
        <v>#REF!</v>
      </c>
      <c r="AJ25" s="29" t="e">
        <f t="shared" si="16"/>
        <v>#REF!</v>
      </c>
      <c r="AK25" s="29" t="e">
        <f t="shared" si="17"/>
        <v>#REF!</v>
      </c>
      <c r="AL25" s="29" t="e">
        <f t="shared" si="18"/>
        <v>#REF!</v>
      </c>
      <c r="AM25" s="29" t="e">
        <f t="shared" si="19"/>
        <v>#REF!</v>
      </c>
      <c r="AN25" s="29" t="e">
        <f t="shared" si="20"/>
        <v>#REF!</v>
      </c>
    </row>
    <row r="26" spans="1:40" ht="16.5" customHeight="1">
      <c r="A26" s="13">
        <v>23</v>
      </c>
      <c r="B26" s="14" t="s">
        <v>22</v>
      </c>
      <c r="C26" s="40" t="s">
        <v>58</v>
      </c>
      <c r="D26" s="14" t="s">
        <v>5</v>
      </c>
      <c r="E26" s="14">
        <v>2</v>
      </c>
      <c r="F26" s="21">
        <v>13</v>
      </c>
      <c r="G26" s="22" t="s">
        <v>77</v>
      </c>
      <c r="H26" s="23">
        <v>1</v>
      </c>
      <c r="I26" s="24">
        <v>0</v>
      </c>
      <c r="J26" s="21">
        <v>13</v>
      </c>
      <c r="K26" s="22" t="s">
        <v>77</v>
      </c>
      <c r="L26" s="23">
        <v>2</v>
      </c>
      <c r="M26" s="25">
        <v>0</v>
      </c>
      <c r="N26" s="2">
        <v>13</v>
      </c>
      <c r="O26" s="7" t="s">
        <v>77</v>
      </c>
      <c r="P26" s="8" t="s">
        <v>80</v>
      </c>
      <c r="Q26" s="26">
        <v>10</v>
      </c>
      <c r="R26" s="26">
        <v>20</v>
      </c>
      <c r="S26" s="27">
        <f t="shared" si="0"/>
        <v>820</v>
      </c>
      <c r="T26" s="28">
        <f t="shared" si="1"/>
        <v>800</v>
      </c>
      <c r="U26" s="29">
        <f t="shared" si="2"/>
        <v>13.333333333333334</v>
      </c>
      <c r="V26" s="29">
        <f t="shared" si="3"/>
        <v>13</v>
      </c>
      <c r="W26" s="29">
        <f t="shared" si="4"/>
        <v>20</v>
      </c>
      <c r="X26" s="29">
        <f t="shared" si="5"/>
        <v>2</v>
      </c>
      <c r="Y26" s="29">
        <f t="shared" si="6"/>
        <v>2</v>
      </c>
      <c r="Z26" s="29">
        <f t="shared" si="7"/>
        <v>0</v>
      </c>
      <c r="AA26" s="28">
        <f t="shared" si="8"/>
        <v>790</v>
      </c>
      <c r="AB26" s="29">
        <f t="shared" si="9"/>
        <v>13.166666666666666</v>
      </c>
      <c r="AC26" s="29">
        <f t="shared" si="10"/>
        <v>13</v>
      </c>
      <c r="AD26" s="29">
        <f t="shared" si="11"/>
        <v>10</v>
      </c>
      <c r="AE26" s="29">
        <f t="shared" si="12"/>
        <v>1</v>
      </c>
      <c r="AF26" s="29">
        <f t="shared" si="13"/>
        <v>1</v>
      </c>
      <c r="AG26" s="29">
        <f t="shared" si="14"/>
        <v>0</v>
      </c>
      <c r="AH26" s="28" t="e">
        <f>AA26-#REF!</f>
        <v>#REF!</v>
      </c>
      <c r="AI26" s="29" t="e">
        <f t="shared" si="15"/>
        <v>#REF!</v>
      </c>
      <c r="AJ26" s="29" t="e">
        <f t="shared" si="16"/>
        <v>#REF!</v>
      </c>
      <c r="AK26" s="29" t="e">
        <f t="shared" si="17"/>
        <v>#REF!</v>
      </c>
      <c r="AL26" s="29" t="e">
        <f t="shared" si="18"/>
        <v>#REF!</v>
      </c>
      <c r="AM26" s="29" t="e">
        <f t="shared" si="19"/>
        <v>#REF!</v>
      </c>
      <c r="AN26" s="29" t="e">
        <f t="shared" si="20"/>
        <v>#REF!</v>
      </c>
    </row>
    <row r="27" spans="1:40" ht="16.5" customHeight="1">
      <c r="A27" s="13">
        <v>24</v>
      </c>
      <c r="B27" s="14" t="s">
        <v>31</v>
      </c>
      <c r="C27" s="40" t="s">
        <v>58</v>
      </c>
      <c r="D27" s="14" t="s">
        <v>29</v>
      </c>
      <c r="E27" s="14">
        <v>2</v>
      </c>
      <c r="F27" s="21">
        <v>13</v>
      </c>
      <c r="G27" s="22" t="s">
        <v>77</v>
      </c>
      <c r="H27" s="23">
        <v>3</v>
      </c>
      <c r="I27" s="24">
        <v>0</v>
      </c>
      <c r="J27" s="21">
        <v>13</v>
      </c>
      <c r="K27" s="22" t="s">
        <v>77</v>
      </c>
      <c r="L27" s="23">
        <v>4</v>
      </c>
      <c r="M27" s="25">
        <v>0</v>
      </c>
      <c r="N27" s="2">
        <v>14</v>
      </c>
      <c r="O27" s="7" t="s">
        <v>77</v>
      </c>
      <c r="P27" s="8" t="s">
        <v>78</v>
      </c>
      <c r="Q27" s="26">
        <v>10</v>
      </c>
      <c r="R27" s="26">
        <v>20</v>
      </c>
      <c r="S27" s="27">
        <f t="shared" si="0"/>
        <v>840</v>
      </c>
      <c r="T27" s="28">
        <f t="shared" si="1"/>
        <v>820</v>
      </c>
      <c r="U27" s="29">
        <f t="shared" si="2"/>
        <v>13.666666666666666</v>
      </c>
      <c r="V27" s="29">
        <f t="shared" si="3"/>
        <v>13</v>
      </c>
      <c r="W27" s="29">
        <f t="shared" si="4"/>
        <v>40</v>
      </c>
      <c r="X27" s="29">
        <f t="shared" si="5"/>
        <v>4</v>
      </c>
      <c r="Y27" s="29">
        <f t="shared" si="6"/>
        <v>4</v>
      </c>
      <c r="Z27" s="29">
        <f t="shared" si="7"/>
        <v>0</v>
      </c>
      <c r="AA27" s="28">
        <f t="shared" si="8"/>
        <v>810</v>
      </c>
      <c r="AB27" s="29">
        <f t="shared" si="9"/>
        <v>13.5</v>
      </c>
      <c r="AC27" s="29">
        <f t="shared" si="10"/>
        <v>13</v>
      </c>
      <c r="AD27" s="29">
        <f t="shared" si="11"/>
        <v>30</v>
      </c>
      <c r="AE27" s="29">
        <f t="shared" si="12"/>
        <v>3</v>
      </c>
      <c r="AF27" s="29">
        <f t="shared" si="13"/>
        <v>3</v>
      </c>
      <c r="AG27" s="29">
        <f t="shared" si="14"/>
        <v>0</v>
      </c>
      <c r="AH27" s="28" t="e">
        <f>AA27-#REF!</f>
        <v>#REF!</v>
      </c>
      <c r="AI27" s="29" t="e">
        <f t="shared" si="15"/>
        <v>#REF!</v>
      </c>
      <c r="AJ27" s="29" t="e">
        <f t="shared" si="16"/>
        <v>#REF!</v>
      </c>
      <c r="AK27" s="29" t="e">
        <f t="shared" si="17"/>
        <v>#REF!</v>
      </c>
      <c r="AL27" s="29" t="e">
        <f t="shared" si="18"/>
        <v>#REF!</v>
      </c>
      <c r="AM27" s="29" t="e">
        <f t="shared" si="19"/>
        <v>#REF!</v>
      </c>
      <c r="AN27" s="29" t="e">
        <f t="shared" si="20"/>
        <v>#REF!</v>
      </c>
    </row>
    <row r="28" spans="1:40" ht="16.5" customHeight="1">
      <c r="A28" s="13">
        <v>25</v>
      </c>
      <c r="B28" s="14" t="s">
        <v>18</v>
      </c>
      <c r="C28" s="40" t="s">
        <v>76</v>
      </c>
      <c r="D28" s="14" t="s">
        <v>5</v>
      </c>
      <c r="E28" s="14"/>
      <c r="F28" s="21">
        <v>13</v>
      </c>
      <c r="G28" s="22" t="s">
        <v>77</v>
      </c>
      <c r="H28" s="23">
        <v>4</v>
      </c>
      <c r="I28" s="24">
        <v>5</v>
      </c>
      <c r="J28" s="21">
        <v>13</v>
      </c>
      <c r="K28" s="22" t="s">
        <v>77</v>
      </c>
      <c r="L28" s="23">
        <v>5</v>
      </c>
      <c r="M28" s="25">
        <v>5</v>
      </c>
      <c r="N28" s="2">
        <v>14</v>
      </c>
      <c r="O28" s="7" t="s">
        <v>77</v>
      </c>
      <c r="P28" s="8" t="s">
        <v>84</v>
      </c>
      <c r="Q28" s="26">
        <v>10</v>
      </c>
      <c r="R28" s="26">
        <v>20</v>
      </c>
      <c r="S28" s="27">
        <f t="shared" si="0"/>
        <v>855</v>
      </c>
      <c r="T28" s="28">
        <f t="shared" si="1"/>
        <v>835</v>
      </c>
      <c r="U28" s="29">
        <f t="shared" si="2"/>
        <v>13.916666666666666</v>
      </c>
      <c r="V28" s="29">
        <f t="shared" si="3"/>
        <v>13</v>
      </c>
      <c r="W28" s="29">
        <f t="shared" si="4"/>
        <v>55</v>
      </c>
      <c r="X28" s="29">
        <f t="shared" si="5"/>
        <v>5.5</v>
      </c>
      <c r="Y28" s="29">
        <f t="shared" si="6"/>
        <v>5</v>
      </c>
      <c r="Z28" s="29">
        <f t="shared" si="7"/>
        <v>5</v>
      </c>
      <c r="AA28" s="28">
        <f t="shared" si="8"/>
        <v>825</v>
      </c>
      <c r="AB28" s="29">
        <f t="shared" si="9"/>
        <v>13.75</v>
      </c>
      <c r="AC28" s="29">
        <f t="shared" si="10"/>
        <v>13</v>
      </c>
      <c r="AD28" s="29">
        <f t="shared" si="11"/>
        <v>45</v>
      </c>
      <c r="AE28" s="29">
        <f t="shared" si="12"/>
        <v>4.5</v>
      </c>
      <c r="AF28" s="29">
        <f t="shared" si="13"/>
        <v>4</v>
      </c>
      <c r="AG28" s="29">
        <f t="shared" si="14"/>
        <v>5</v>
      </c>
      <c r="AH28" s="28" t="e">
        <f>AA28-#REF!</f>
        <v>#REF!</v>
      </c>
      <c r="AI28" s="29" t="e">
        <f t="shared" si="15"/>
        <v>#REF!</v>
      </c>
      <c r="AJ28" s="29" t="e">
        <f t="shared" si="16"/>
        <v>#REF!</v>
      </c>
      <c r="AK28" s="29" t="e">
        <f t="shared" si="17"/>
        <v>#REF!</v>
      </c>
      <c r="AL28" s="29" t="e">
        <f t="shared" si="18"/>
        <v>#REF!</v>
      </c>
      <c r="AM28" s="29" t="e">
        <f t="shared" si="19"/>
        <v>#REF!</v>
      </c>
      <c r="AN28" s="29" t="e">
        <f t="shared" si="20"/>
        <v>#REF!</v>
      </c>
    </row>
    <row r="29" spans="1:40" ht="16.5" customHeight="1">
      <c r="A29" s="13">
        <v>26</v>
      </c>
      <c r="B29" s="14" t="s">
        <v>30</v>
      </c>
      <c r="C29" s="40" t="s">
        <v>9</v>
      </c>
      <c r="D29" s="14" t="s">
        <v>5</v>
      </c>
      <c r="E29" s="14"/>
      <c r="F29" s="21">
        <v>13</v>
      </c>
      <c r="G29" s="22" t="s">
        <v>77</v>
      </c>
      <c r="H29" s="23">
        <v>5</v>
      </c>
      <c r="I29" s="24">
        <v>0</v>
      </c>
      <c r="J29" s="21">
        <v>14</v>
      </c>
      <c r="K29" s="22" t="s">
        <v>77</v>
      </c>
      <c r="L29" s="23">
        <v>0</v>
      </c>
      <c r="M29" s="25">
        <v>0</v>
      </c>
      <c r="N29" s="2">
        <v>14</v>
      </c>
      <c r="O29" s="7" t="s">
        <v>77</v>
      </c>
      <c r="P29" s="8" t="s">
        <v>79</v>
      </c>
      <c r="Q29" s="26">
        <v>10</v>
      </c>
      <c r="R29" s="26">
        <v>20</v>
      </c>
      <c r="S29" s="27">
        <f t="shared" si="0"/>
        <v>860</v>
      </c>
      <c r="T29" s="28">
        <f t="shared" si="1"/>
        <v>840</v>
      </c>
      <c r="U29" s="29">
        <f t="shared" si="2"/>
        <v>14</v>
      </c>
      <c r="V29" s="29">
        <f t="shared" si="3"/>
        <v>14</v>
      </c>
      <c r="W29" s="29">
        <f t="shared" si="4"/>
        <v>0</v>
      </c>
      <c r="X29" s="29">
        <f t="shared" si="5"/>
        <v>0</v>
      </c>
      <c r="Y29" s="29">
        <f t="shared" si="6"/>
        <v>0</v>
      </c>
      <c r="Z29" s="29">
        <f t="shared" si="7"/>
        <v>0</v>
      </c>
      <c r="AA29" s="28">
        <f t="shared" si="8"/>
        <v>830</v>
      </c>
      <c r="AB29" s="29">
        <f t="shared" si="9"/>
        <v>13.833333333333334</v>
      </c>
      <c r="AC29" s="29">
        <f t="shared" si="10"/>
        <v>13</v>
      </c>
      <c r="AD29" s="29">
        <f t="shared" si="11"/>
        <v>50</v>
      </c>
      <c r="AE29" s="29">
        <f t="shared" si="12"/>
        <v>5</v>
      </c>
      <c r="AF29" s="29">
        <f t="shared" si="13"/>
        <v>5</v>
      </c>
      <c r="AG29" s="29">
        <f t="shared" si="14"/>
        <v>0</v>
      </c>
      <c r="AH29" s="28" t="e">
        <f>AA29-#REF!</f>
        <v>#REF!</v>
      </c>
      <c r="AI29" s="29" t="e">
        <f t="shared" si="15"/>
        <v>#REF!</v>
      </c>
      <c r="AJ29" s="29" t="e">
        <f t="shared" si="16"/>
        <v>#REF!</v>
      </c>
      <c r="AK29" s="29" t="e">
        <f t="shared" si="17"/>
        <v>#REF!</v>
      </c>
      <c r="AL29" s="29" t="e">
        <f t="shared" si="18"/>
        <v>#REF!</v>
      </c>
      <c r="AM29" s="29" t="e">
        <f t="shared" si="19"/>
        <v>#REF!</v>
      </c>
      <c r="AN29" s="29" t="e">
        <f t="shared" si="20"/>
        <v>#REF!</v>
      </c>
    </row>
    <row r="30" spans="1:40" ht="16.5" customHeight="1">
      <c r="A30" s="13">
        <v>27</v>
      </c>
      <c r="B30" s="14" t="s">
        <v>19</v>
      </c>
      <c r="C30" s="40" t="s">
        <v>74</v>
      </c>
      <c r="D30" s="14" t="s">
        <v>5</v>
      </c>
      <c r="E30" s="14"/>
      <c r="F30" s="21">
        <v>14</v>
      </c>
      <c r="G30" s="22" t="s">
        <v>77</v>
      </c>
      <c r="H30" s="23">
        <v>0</v>
      </c>
      <c r="I30" s="24">
        <v>0</v>
      </c>
      <c r="J30" s="21">
        <v>14</v>
      </c>
      <c r="K30" s="22" t="s">
        <v>77</v>
      </c>
      <c r="L30" s="23">
        <v>1</v>
      </c>
      <c r="M30" s="25">
        <v>0</v>
      </c>
      <c r="N30" s="2">
        <v>14</v>
      </c>
      <c r="O30" s="7" t="s">
        <v>77</v>
      </c>
      <c r="P30" s="8" t="s">
        <v>85</v>
      </c>
      <c r="Q30" s="26">
        <v>10</v>
      </c>
      <c r="R30" s="26">
        <v>20</v>
      </c>
      <c r="S30" s="27">
        <f t="shared" si="0"/>
        <v>870</v>
      </c>
      <c r="T30" s="28">
        <f t="shared" si="1"/>
        <v>850</v>
      </c>
      <c r="U30" s="29">
        <f t="shared" si="2"/>
        <v>14.166666666666666</v>
      </c>
      <c r="V30" s="29">
        <f t="shared" si="3"/>
        <v>14</v>
      </c>
      <c r="W30" s="29">
        <f t="shared" si="4"/>
        <v>10</v>
      </c>
      <c r="X30" s="29">
        <f t="shared" si="5"/>
        <v>1</v>
      </c>
      <c r="Y30" s="29">
        <f t="shared" si="6"/>
        <v>1</v>
      </c>
      <c r="Z30" s="29">
        <f t="shared" si="7"/>
        <v>0</v>
      </c>
      <c r="AA30" s="28">
        <f t="shared" si="8"/>
        <v>840</v>
      </c>
      <c r="AB30" s="29">
        <f t="shared" si="9"/>
        <v>14</v>
      </c>
      <c r="AC30" s="29">
        <f t="shared" si="10"/>
        <v>14</v>
      </c>
      <c r="AD30" s="29">
        <f t="shared" si="11"/>
        <v>0</v>
      </c>
      <c r="AE30" s="29">
        <f t="shared" si="12"/>
        <v>0</v>
      </c>
      <c r="AF30" s="29">
        <f t="shared" si="13"/>
        <v>0</v>
      </c>
      <c r="AG30" s="29">
        <f t="shared" si="14"/>
        <v>0</v>
      </c>
      <c r="AH30" s="28" t="e">
        <f>AA30-#REF!</f>
        <v>#REF!</v>
      </c>
      <c r="AI30" s="29" t="e">
        <f t="shared" si="15"/>
        <v>#REF!</v>
      </c>
      <c r="AJ30" s="29" t="e">
        <f t="shared" si="16"/>
        <v>#REF!</v>
      </c>
      <c r="AK30" s="29" t="e">
        <f t="shared" si="17"/>
        <v>#REF!</v>
      </c>
      <c r="AL30" s="29" t="e">
        <f t="shared" si="18"/>
        <v>#REF!</v>
      </c>
      <c r="AM30" s="29" t="e">
        <f t="shared" si="19"/>
        <v>#REF!</v>
      </c>
      <c r="AN30" s="29" t="e">
        <f t="shared" si="20"/>
        <v>#REF!</v>
      </c>
    </row>
    <row r="31" spans="1:40" ht="16.5" customHeight="1">
      <c r="A31" s="13">
        <v>28</v>
      </c>
      <c r="B31" s="14" t="s">
        <v>17</v>
      </c>
      <c r="C31" s="40" t="s">
        <v>75</v>
      </c>
      <c r="D31" s="14" t="s">
        <v>5</v>
      </c>
      <c r="E31" s="14"/>
      <c r="F31" s="21">
        <v>14</v>
      </c>
      <c r="G31" s="22" t="s">
        <v>77</v>
      </c>
      <c r="H31" s="23">
        <v>0</v>
      </c>
      <c r="I31" s="24">
        <v>5</v>
      </c>
      <c r="J31" s="21">
        <v>14</v>
      </c>
      <c r="K31" s="22" t="s">
        <v>77</v>
      </c>
      <c r="L31" s="23">
        <v>1</v>
      </c>
      <c r="M31" s="25">
        <v>5</v>
      </c>
      <c r="N31" s="2">
        <v>14</v>
      </c>
      <c r="O31" s="7" t="s">
        <v>77</v>
      </c>
      <c r="P31" s="8" t="s">
        <v>86</v>
      </c>
      <c r="Q31" s="26">
        <v>10</v>
      </c>
      <c r="R31" s="26">
        <v>20</v>
      </c>
      <c r="S31" s="27">
        <f t="shared" si="0"/>
        <v>875</v>
      </c>
      <c r="T31" s="28">
        <f t="shared" si="1"/>
        <v>855</v>
      </c>
      <c r="U31" s="29">
        <f t="shared" si="2"/>
        <v>14.25</v>
      </c>
      <c r="V31" s="29">
        <f t="shared" si="3"/>
        <v>14</v>
      </c>
      <c r="W31" s="29">
        <f t="shared" si="4"/>
        <v>15</v>
      </c>
      <c r="X31" s="29">
        <f t="shared" si="5"/>
        <v>1.5</v>
      </c>
      <c r="Y31" s="29">
        <f t="shared" si="6"/>
        <v>1</v>
      </c>
      <c r="Z31" s="29">
        <f t="shared" si="7"/>
        <v>5</v>
      </c>
      <c r="AA31" s="28">
        <f t="shared" si="8"/>
        <v>845</v>
      </c>
      <c r="AB31" s="29">
        <f t="shared" si="9"/>
        <v>14.083333333333334</v>
      </c>
      <c r="AC31" s="29">
        <f t="shared" si="10"/>
        <v>14</v>
      </c>
      <c r="AD31" s="29">
        <f t="shared" si="11"/>
        <v>5</v>
      </c>
      <c r="AE31" s="29">
        <f t="shared" si="12"/>
        <v>0.5</v>
      </c>
      <c r="AF31" s="29">
        <f t="shared" si="13"/>
        <v>0</v>
      </c>
      <c r="AG31" s="29">
        <f t="shared" si="14"/>
        <v>5</v>
      </c>
      <c r="AH31" s="28" t="e">
        <f>AA31-#REF!</f>
        <v>#REF!</v>
      </c>
      <c r="AI31" s="29" t="e">
        <f t="shared" si="15"/>
        <v>#REF!</v>
      </c>
      <c r="AJ31" s="29" t="e">
        <f t="shared" si="16"/>
        <v>#REF!</v>
      </c>
      <c r="AK31" s="29" t="e">
        <f t="shared" si="17"/>
        <v>#REF!</v>
      </c>
      <c r="AL31" s="29" t="e">
        <f t="shared" si="18"/>
        <v>#REF!</v>
      </c>
      <c r="AM31" s="29" t="e">
        <f t="shared" si="19"/>
        <v>#REF!</v>
      </c>
      <c r="AN31" s="29" t="e">
        <f t="shared" si="20"/>
        <v>#REF!</v>
      </c>
    </row>
    <row r="32" spans="1:40" ht="16.5" customHeight="1">
      <c r="A32" s="13">
        <v>29</v>
      </c>
      <c r="B32" s="14" t="s">
        <v>30</v>
      </c>
      <c r="C32" s="40" t="s">
        <v>58</v>
      </c>
      <c r="D32" s="14" t="s">
        <v>29</v>
      </c>
      <c r="E32" s="14">
        <v>5</v>
      </c>
      <c r="F32" s="21">
        <v>14</v>
      </c>
      <c r="G32" s="22" t="s">
        <v>77</v>
      </c>
      <c r="H32" s="23">
        <v>1</v>
      </c>
      <c r="I32" s="24">
        <v>5</v>
      </c>
      <c r="J32" s="21">
        <v>14</v>
      </c>
      <c r="K32" s="22" t="s">
        <v>77</v>
      </c>
      <c r="L32" s="23">
        <v>2</v>
      </c>
      <c r="M32" s="25">
        <v>5</v>
      </c>
      <c r="N32" s="2">
        <v>14</v>
      </c>
      <c r="O32" s="7" t="s">
        <v>77</v>
      </c>
      <c r="P32" s="8" t="s">
        <v>89</v>
      </c>
      <c r="Q32" s="26">
        <v>10</v>
      </c>
      <c r="R32" s="26">
        <v>20</v>
      </c>
      <c r="S32" s="27">
        <f t="shared" si="0"/>
        <v>885</v>
      </c>
      <c r="T32" s="28">
        <f t="shared" si="1"/>
        <v>865</v>
      </c>
      <c r="U32" s="29">
        <f t="shared" si="2"/>
        <v>14.416666666666666</v>
      </c>
      <c r="V32" s="29">
        <f t="shared" si="3"/>
        <v>14</v>
      </c>
      <c r="W32" s="29">
        <f t="shared" si="4"/>
        <v>25</v>
      </c>
      <c r="X32" s="29">
        <f t="shared" si="5"/>
        <v>2.5</v>
      </c>
      <c r="Y32" s="29">
        <f t="shared" si="6"/>
        <v>2</v>
      </c>
      <c r="Z32" s="29">
        <f t="shared" si="7"/>
        <v>5</v>
      </c>
      <c r="AA32" s="28">
        <f t="shared" si="8"/>
        <v>855</v>
      </c>
      <c r="AB32" s="29">
        <f t="shared" si="9"/>
        <v>14.25</v>
      </c>
      <c r="AC32" s="29">
        <f t="shared" si="10"/>
        <v>14</v>
      </c>
      <c r="AD32" s="29">
        <f t="shared" si="11"/>
        <v>15</v>
      </c>
      <c r="AE32" s="29">
        <f t="shared" si="12"/>
        <v>1.5</v>
      </c>
      <c r="AF32" s="29">
        <f t="shared" si="13"/>
        <v>1</v>
      </c>
      <c r="AG32" s="29">
        <f t="shared" si="14"/>
        <v>5</v>
      </c>
      <c r="AH32" s="28" t="e">
        <f>AA32-#REF!</f>
        <v>#REF!</v>
      </c>
      <c r="AI32" s="29" t="e">
        <f t="shared" si="15"/>
        <v>#REF!</v>
      </c>
      <c r="AJ32" s="29" t="e">
        <f t="shared" si="16"/>
        <v>#REF!</v>
      </c>
      <c r="AK32" s="29" t="e">
        <f t="shared" si="17"/>
        <v>#REF!</v>
      </c>
      <c r="AL32" s="29" t="e">
        <f t="shared" si="18"/>
        <v>#REF!</v>
      </c>
      <c r="AM32" s="29" t="e">
        <f t="shared" si="19"/>
        <v>#REF!</v>
      </c>
      <c r="AN32" s="29" t="e">
        <f t="shared" si="20"/>
        <v>#REF!</v>
      </c>
    </row>
    <row r="33" spans="1:40" ht="16.5" customHeight="1">
      <c r="A33" s="13">
        <v>30</v>
      </c>
      <c r="B33" s="14" t="s">
        <v>18</v>
      </c>
      <c r="C33" s="40" t="s">
        <v>59</v>
      </c>
      <c r="D33" s="14" t="s">
        <v>29</v>
      </c>
      <c r="E33" s="14">
        <v>2</v>
      </c>
      <c r="F33" s="21">
        <v>14</v>
      </c>
      <c r="G33" s="22" t="s">
        <v>77</v>
      </c>
      <c r="H33" s="23">
        <v>4</v>
      </c>
      <c r="I33" s="24">
        <v>0</v>
      </c>
      <c r="J33" s="21">
        <v>14</v>
      </c>
      <c r="K33" s="22" t="s">
        <v>77</v>
      </c>
      <c r="L33" s="23">
        <v>5</v>
      </c>
      <c r="M33" s="25">
        <v>0</v>
      </c>
      <c r="N33" s="2">
        <v>15</v>
      </c>
      <c r="O33" s="7" t="s">
        <v>77</v>
      </c>
      <c r="P33" s="8" t="s">
        <v>82</v>
      </c>
      <c r="Q33" s="26">
        <v>10</v>
      </c>
      <c r="R33" s="26">
        <v>20</v>
      </c>
      <c r="S33" s="27">
        <f t="shared" si="0"/>
        <v>910</v>
      </c>
      <c r="T33" s="28">
        <f t="shared" si="1"/>
        <v>890</v>
      </c>
      <c r="U33" s="29">
        <f t="shared" si="2"/>
        <v>14.833333333333334</v>
      </c>
      <c r="V33" s="29">
        <f t="shared" si="3"/>
        <v>14</v>
      </c>
      <c r="W33" s="29">
        <f t="shared" si="4"/>
        <v>50</v>
      </c>
      <c r="X33" s="29">
        <f t="shared" si="5"/>
        <v>5</v>
      </c>
      <c r="Y33" s="29">
        <f t="shared" si="6"/>
        <v>5</v>
      </c>
      <c r="Z33" s="29">
        <f t="shared" si="7"/>
        <v>0</v>
      </c>
      <c r="AA33" s="28">
        <f t="shared" si="8"/>
        <v>880</v>
      </c>
      <c r="AB33" s="29">
        <f t="shared" si="9"/>
        <v>14.666666666666666</v>
      </c>
      <c r="AC33" s="29">
        <f t="shared" si="10"/>
        <v>14</v>
      </c>
      <c r="AD33" s="29">
        <f t="shared" si="11"/>
        <v>40</v>
      </c>
      <c r="AE33" s="29">
        <f t="shared" si="12"/>
        <v>4</v>
      </c>
      <c r="AF33" s="29">
        <f t="shared" si="13"/>
        <v>4</v>
      </c>
      <c r="AG33" s="29">
        <f t="shared" si="14"/>
        <v>0</v>
      </c>
      <c r="AH33" s="28" t="e">
        <f>AA33-#REF!</f>
        <v>#REF!</v>
      </c>
      <c r="AI33" s="29" t="e">
        <f t="shared" si="15"/>
        <v>#REF!</v>
      </c>
      <c r="AJ33" s="29" t="e">
        <f t="shared" si="16"/>
        <v>#REF!</v>
      </c>
      <c r="AK33" s="29" t="e">
        <f t="shared" si="17"/>
        <v>#REF!</v>
      </c>
      <c r="AL33" s="29" t="e">
        <f t="shared" si="18"/>
        <v>#REF!</v>
      </c>
      <c r="AM33" s="29" t="e">
        <f t="shared" si="19"/>
        <v>#REF!</v>
      </c>
      <c r="AN33" s="29" t="e">
        <f t="shared" si="20"/>
        <v>#REF!</v>
      </c>
    </row>
    <row r="34" spans="1:40" ht="16.5" customHeight="1">
      <c r="A34" s="13">
        <v>31</v>
      </c>
      <c r="B34" s="14" t="s">
        <v>26</v>
      </c>
      <c r="C34" s="40" t="s">
        <v>60</v>
      </c>
      <c r="D34" s="14" t="s">
        <v>5</v>
      </c>
      <c r="E34" s="14"/>
      <c r="F34" s="21">
        <v>15</v>
      </c>
      <c r="G34" s="22" t="s">
        <v>77</v>
      </c>
      <c r="H34" s="23">
        <v>1</v>
      </c>
      <c r="I34" s="24">
        <v>0</v>
      </c>
      <c r="J34" s="21">
        <v>15</v>
      </c>
      <c r="K34" s="22" t="s">
        <v>77</v>
      </c>
      <c r="L34" s="23">
        <v>2</v>
      </c>
      <c r="M34" s="25">
        <v>0</v>
      </c>
      <c r="N34" s="2">
        <v>15</v>
      </c>
      <c r="O34" s="7" t="s">
        <v>77</v>
      </c>
      <c r="P34" s="8" t="s">
        <v>80</v>
      </c>
      <c r="Q34" s="26">
        <v>10</v>
      </c>
      <c r="R34" s="26">
        <v>20</v>
      </c>
      <c r="S34" s="27">
        <f>N34*60+P34</f>
        <v>940</v>
      </c>
      <c r="T34" s="28">
        <f>S34-R34</f>
        <v>920</v>
      </c>
      <c r="U34" s="29">
        <f t="shared" si="2"/>
        <v>15.333333333333334</v>
      </c>
      <c r="V34" s="29">
        <f t="shared" si="3"/>
        <v>15</v>
      </c>
      <c r="W34" s="29">
        <f>MOD(T34,60)</f>
        <v>20</v>
      </c>
      <c r="X34" s="29">
        <f t="shared" si="5"/>
        <v>2</v>
      </c>
      <c r="Y34" s="29">
        <f t="shared" si="6"/>
        <v>2</v>
      </c>
      <c r="Z34" s="29">
        <f>(X34-Y34)*10</f>
        <v>0</v>
      </c>
      <c r="AA34" s="28">
        <f>T34-Q34</f>
        <v>910</v>
      </c>
      <c r="AB34" s="29">
        <f t="shared" si="9"/>
        <v>15.166666666666666</v>
      </c>
      <c r="AC34" s="29">
        <f t="shared" si="10"/>
        <v>15</v>
      </c>
      <c r="AD34" s="29">
        <f>MOD(AA34,60)</f>
        <v>10</v>
      </c>
      <c r="AE34" s="29">
        <f t="shared" si="12"/>
        <v>1</v>
      </c>
      <c r="AF34" s="29">
        <f t="shared" si="13"/>
        <v>1</v>
      </c>
      <c r="AG34" s="29">
        <f>(AE34-AF34)*10</f>
        <v>0</v>
      </c>
      <c r="AH34" s="28" t="e">
        <f>AA34-#REF!</f>
        <v>#REF!</v>
      </c>
      <c r="AI34" s="29" t="e">
        <f t="shared" si="15"/>
        <v>#REF!</v>
      </c>
      <c r="AJ34" s="29" t="e">
        <f t="shared" si="16"/>
        <v>#REF!</v>
      </c>
      <c r="AK34" s="29" t="e">
        <f>MOD(AH34,60)</f>
        <v>#REF!</v>
      </c>
      <c r="AL34" s="29" t="e">
        <f t="shared" si="18"/>
        <v>#REF!</v>
      </c>
      <c r="AM34" s="29" t="e">
        <f t="shared" si="19"/>
        <v>#REF!</v>
      </c>
      <c r="AN34" s="29" t="e">
        <f>(AL34-AM34)*10</f>
        <v>#REF!</v>
      </c>
    </row>
    <row r="35" spans="1:40" ht="16.5" customHeight="1">
      <c r="A35" s="13">
        <v>32</v>
      </c>
      <c r="B35" s="14" t="s">
        <v>27</v>
      </c>
      <c r="C35" s="40" t="s">
        <v>10</v>
      </c>
      <c r="D35" s="14" t="s">
        <v>5</v>
      </c>
      <c r="E35" s="14"/>
      <c r="F35" s="21">
        <v>15</v>
      </c>
      <c r="G35" s="22" t="s">
        <v>77</v>
      </c>
      <c r="H35" s="23">
        <v>1</v>
      </c>
      <c r="I35" s="24">
        <v>5</v>
      </c>
      <c r="J35" s="21">
        <v>15</v>
      </c>
      <c r="K35" s="22" t="s">
        <v>77</v>
      </c>
      <c r="L35" s="23">
        <v>2</v>
      </c>
      <c r="M35" s="25">
        <v>5</v>
      </c>
      <c r="N35" s="2">
        <v>15</v>
      </c>
      <c r="O35" s="7" t="s">
        <v>77</v>
      </c>
      <c r="P35" s="8" t="s">
        <v>89</v>
      </c>
      <c r="Q35" s="26">
        <v>10</v>
      </c>
      <c r="R35" s="26">
        <v>20</v>
      </c>
      <c r="S35" s="27">
        <f>N35*60+P35</f>
        <v>945</v>
      </c>
      <c r="T35" s="28">
        <f>S35-R35</f>
        <v>925</v>
      </c>
      <c r="U35" s="29">
        <f t="shared" si="2"/>
        <v>15.416666666666666</v>
      </c>
      <c r="V35" s="29">
        <f t="shared" si="3"/>
        <v>15</v>
      </c>
      <c r="W35" s="29">
        <f>MOD(T35,60)</f>
        <v>25</v>
      </c>
      <c r="X35" s="29">
        <f t="shared" si="5"/>
        <v>2.5</v>
      </c>
      <c r="Y35" s="29">
        <f t="shared" si="6"/>
        <v>2</v>
      </c>
      <c r="Z35" s="29">
        <f>(X35-Y35)*10</f>
        <v>5</v>
      </c>
      <c r="AA35" s="28">
        <f>T35-Q35</f>
        <v>915</v>
      </c>
      <c r="AB35" s="29">
        <f t="shared" si="9"/>
        <v>15.25</v>
      </c>
      <c r="AC35" s="29">
        <f t="shared" si="10"/>
        <v>15</v>
      </c>
      <c r="AD35" s="29">
        <f>MOD(AA35,60)</f>
        <v>15</v>
      </c>
      <c r="AE35" s="29">
        <f t="shared" si="12"/>
        <v>1.5</v>
      </c>
      <c r="AF35" s="29">
        <f t="shared" si="13"/>
        <v>1</v>
      </c>
      <c r="AG35" s="29">
        <f>(AE35-AF35)*10</f>
        <v>5</v>
      </c>
      <c r="AH35" s="28" t="e">
        <f>AA35-#REF!</f>
        <v>#REF!</v>
      </c>
      <c r="AI35" s="29" t="e">
        <f t="shared" si="15"/>
        <v>#REF!</v>
      </c>
      <c r="AJ35" s="29" t="e">
        <f t="shared" si="16"/>
        <v>#REF!</v>
      </c>
      <c r="AK35" s="29" t="e">
        <f>MOD(AH35,60)</f>
        <v>#REF!</v>
      </c>
      <c r="AL35" s="29" t="e">
        <f t="shared" si="18"/>
        <v>#REF!</v>
      </c>
      <c r="AM35" s="29" t="e">
        <f t="shared" si="19"/>
        <v>#REF!</v>
      </c>
      <c r="AN35" s="29" t="e">
        <f>(AL35-AM35)*10</f>
        <v>#REF!</v>
      </c>
    </row>
    <row r="36" spans="1:40" ht="16.5" customHeight="1">
      <c r="A36" s="13">
        <v>33</v>
      </c>
      <c r="B36" s="14" t="s">
        <v>30</v>
      </c>
      <c r="C36" s="40" t="s">
        <v>60</v>
      </c>
      <c r="D36" s="14" t="s">
        <v>5</v>
      </c>
      <c r="E36" s="14"/>
      <c r="F36" s="21">
        <v>15</v>
      </c>
      <c r="G36" s="22" t="s">
        <v>77</v>
      </c>
      <c r="H36" s="23">
        <v>2</v>
      </c>
      <c r="I36" s="24">
        <v>0</v>
      </c>
      <c r="J36" s="21">
        <v>15</v>
      </c>
      <c r="K36" s="22" t="s">
        <v>77</v>
      </c>
      <c r="L36" s="23">
        <v>3</v>
      </c>
      <c r="M36" s="25">
        <v>0</v>
      </c>
      <c r="N36" s="2">
        <v>15</v>
      </c>
      <c r="O36" s="7" t="s">
        <v>77</v>
      </c>
      <c r="P36" s="8" t="s">
        <v>81</v>
      </c>
      <c r="Q36" s="26">
        <v>10</v>
      </c>
      <c r="R36" s="26">
        <v>20</v>
      </c>
      <c r="S36" s="27">
        <f>N36*60+P36</f>
        <v>950</v>
      </c>
      <c r="T36" s="28">
        <f>S36-R36</f>
        <v>930</v>
      </c>
      <c r="U36" s="29">
        <f t="shared" si="2"/>
        <v>15.5</v>
      </c>
      <c r="V36" s="29">
        <f t="shared" si="3"/>
        <v>15</v>
      </c>
      <c r="W36" s="29">
        <f>MOD(T36,60)</f>
        <v>30</v>
      </c>
      <c r="X36" s="29">
        <f t="shared" si="5"/>
        <v>3</v>
      </c>
      <c r="Y36" s="29">
        <f t="shared" si="6"/>
        <v>3</v>
      </c>
      <c r="Z36" s="29">
        <f>(X36-Y36)*10</f>
        <v>0</v>
      </c>
      <c r="AA36" s="28">
        <f>T36-Q36</f>
        <v>920</v>
      </c>
      <c r="AB36" s="29">
        <f t="shared" si="9"/>
        <v>15.333333333333334</v>
      </c>
      <c r="AC36" s="29">
        <f t="shared" si="10"/>
        <v>15</v>
      </c>
      <c r="AD36" s="29">
        <f>MOD(AA36,60)</f>
        <v>20</v>
      </c>
      <c r="AE36" s="29">
        <f t="shared" si="12"/>
        <v>2</v>
      </c>
      <c r="AF36" s="29">
        <f t="shared" si="13"/>
        <v>2</v>
      </c>
      <c r="AG36" s="29">
        <f>(AE36-AF36)*10</f>
        <v>0</v>
      </c>
      <c r="AH36" s="28" t="e">
        <f>AA36-#REF!</f>
        <v>#REF!</v>
      </c>
      <c r="AI36" s="29" t="e">
        <f t="shared" si="15"/>
        <v>#REF!</v>
      </c>
      <c r="AJ36" s="29" t="e">
        <f t="shared" si="16"/>
        <v>#REF!</v>
      </c>
      <c r="AK36" s="29" t="e">
        <f>MOD(AH36,60)</f>
        <v>#REF!</v>
      </c>
      <c r="AL36" s="29" t="e">
        <f t="shared" si="18"/>
        <v>#REF!</v>
      </c>
      <c r="AM36" s="29" t="e">
        <f t="shared" si="19"/>
        <v>#REF!</v>
      </c>
      <c r="AN36" s="29" t="e">
        <f>(AL36-AM36)*10</f>
        <v>#REF!</v>
      </c>
    </row>
    <row r="37" spans="1:40" ht="16.5" customHeight="1">
      <c r="A37" s="13">
        <v>34</v>
      </c>
      <c r="B37" s="14" t="s">
        <v>18</v>
      </c>
      <c r="C37" s="40" t="s">
        <v>10</v>
      </c>
      <c r="D37" s="14" t="s">
        <v>5</v>
      </c>
      <c r="E37" s="14"/>
      <c r="F37" s="21">
        <v>15</v>
      </c>
      <c r="G37" s="22" t="s">
        <v>77</v>
      </c>
      <c r="H37" s="23">
        <v>2</v>
      </c>
      <c r="I37" s="24">
        <v>5</v>
      </c>
      <c r="J37" s="21">
        <v>15</v>
      </c>
      <c r="K37" s="22" t="s">
        <v>77</v>
      </c>
      <c r="L37" s="23">
        <v>3</v>
      </c>
      <c r="M37" s="25">
        <v>5</v>
      </c>
      <c r="N37" s="2">
        <v>15</v>
      </c>
      <c r="O37" s="7" t="s">
        <v>77</v>
      </c>
      <c r="P37" s="8" t="s">
        <v>87</v>
      </c>
      <c r="Q37" s="26">
        <v>10</v>
      </c>
      <c r="R37" s="26">
        <v>20</v>
      </c>
      <c r="S37" s="27">
        <f t="shared" si="0"/>
        <v>955</v>
      </c>
      <c r="T37" s="28">
        <f t="shared" si="1"/>
        <v>935</v>
      </c>
      <c r="U37" s="29">
        <f t="shared" si="2"/>
        <v>15.583333333333334</v>
      </c>
      <c r="V37" s="29">
        <f t="shared" si="3"/>
        <v>15</v>
      </c>
      <c r="W37" s="29">
        <f t="shared" si="4"/>
        <v>35</v>
      </c>
      <c r="X37" s="29">
        <f t="shared" si="5"/>
        <v>3.5</v>
      </c>
      <c r="Y37" s="29">
        <f t="shared" si="6"/>
        <v>3</v>
      </c>
      <c r="Z37" s="29">
        <f t="shared" si="7"/>
        <v>5</v>
      </c>
      <c r="AA37" s="28">
        <f t="shared" si="8"/>
        <v>925</v>
      </c>
      <c r="AB37" s="29">
        <f t="shared" si="9"/>
        <v>15.416666666666666</v>
      </c>
      <c r="AC37" s="29">
        <f t="shared" si="10"/>
        <v>15</v>
      </c>
      <c r="AD37" s="29">
        <f t="shared" si="11"/>
        <v>25</v>
      </c>
      <c r="AE37" s="29">
        <f t="shared" si="12"/>
        <v>2.5</v>
      </c>
      <c r="AF37" s="29">
        <f t="shared" si="13"/>
        <v>2</v>
      </c>
      <c r="AG37" s="29">
        <f t="shared" si="14"/>
        <v>5</v>
      </c>
      <c r="AH37" s="28" t="e">
        <f>AA37-#REF!</f>
        <v>#REF!</v>
      </c>
      <c r="AI37" s="29" t="e">
        <f t="shared" si="15"/>
        <v>#REF!</v>
      </c>
      <c r="AJ37" s="29" t="e">
        <f t="shared" si="16"/>
        <v>#REF!</v>
      </c>
      <c r="AK37" s="29" t="e">
        <f t="shared" si="17"/>
        <v>#REF!</v>
      </c>
      <c r="AL37" s="29" t="e">
        <f t="shared" si="18"/>
        <v>#REF!</v>
      </c>
      <c r="AM37" s="29" t="e">
        <f t="shared" si="19"/>
        <v>#REF!</v>
      </c>
      <c r="AN37" s="29" t="e">
        <f t="shared" si="20"/>
        <v>#REF!</v>
      </c>
    </row>
    <row r="38" spans="1:40" ht="16.5" customHeight="1">
      <c r="A38" s="30"/>
      <c r="B38" s="31"/>
      <c r="C38" s="32"/>
      <c r="D38" s="31"/>
      <c r="E38" s="31"/>
      <c r="F38" s="33"/>
      <c r="G38" s="34"/>
      <c r="H38" s="33"/>
      <c r="I38" s="35"/>
      <c r="J38" s="33"/>
      <c r="K38" s="34"/>
      <c r="L38" s="33"/>
      <c r="M38" s="35"/>
      <c r="N38" s="11"/>
      <c r="O38" s="10"/>
      <c r="P38" s="12"/>
      <c r="Q38" s="36"/>
      <c r="R38" s="36"/>
      <c r="S38" s="27"/>
      <c r="T38" s="28"/>
      <c r="U38" s="29"/>
      <c r="V38" s="29"/>
      <c r="W38" s="29"/>
      <c r="X38" s="29"/>
      <c r="Y38" s="29"/>
      <c r="Z38" s="29"/>
      <c r="AA38" s="28"/>
      <c r="AB38" s="29"/>
      <c r="AC38" s="29"/>
      <c r="AD38" s="29"/>
      <c r="AE38" s="29"/>
      <c r="AF38" s="29"/>
      <c r="AG38" s="29"/>
      <c r="AH38" s="28"/>
      <c r="AI38" s="29"/>
      <c r="AJ38" s="29"/>
      <c r="AK38" s="29"/>
      <c r="AL38" s="29"/>
      <c r="AM38" s="29"/>
      <c r="AN38" s="29"/>
    </row>
    <row r="39" spans="1:40" ht="16.5" customHeight="1">
      <c r="A39" s="48" t="s">
        <v>72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9"/>
      <c r="R39" s="9"/>
      <c r="S39" s="27">
        <f aca="true" t="shared" si="21" ref="S39:S52">N39*60+P39</f>
        <v>0</v>
      </c>
      <c r="T39" s="28">
        <f aca="true" t="shared" si="22" ref="T39:T52">S39-R39</f>
        <v>0</v>
      </c>
      <c r="U39" s="29">
        <f aca="true" t="shared" si="23" ref="U39:U52">T39/60</f>
        <v>0</v>
      </c>
      <c r="V39" s="29">
        <f aca="true" t="shared" si="24" ref="V39:V52">TRUNC(U39,0)</f>
        <v>0</v>
      </c>
      <c r="W39" s="29">
        <f aca="true" t="shared" si="25" ref="W39:W52">MOD(T39,60)</f>
        <v>0</v>
      </c>
      <c r="X39" s="29">
        <f aca="true" t="shared" si="26" ref="X39:X52">W39/10</f>
        <v>0</v>
      </c>
      <c r="Y39" s="29">
        <f aca="true" t="shared" si="27" ref="Y39:Y52">TRUNC(X39,0)</f>
        <v>0</v>
      </c>
      <c r="Z39" s="29">
        <f aca="true" t="shared" si="28" ref="Z39:Z52">(X39-Y39)*10</f>
        <v>0</v>
      </c>
      <c r="AA39" s="28">
        <f aca="true" t="shared" si="29" ref="AA39:AA52">T39-Q39</f>
        <v>0</v>
      </c>
      <c r="AB39" s="29">
        <f aca="true" t="shared" si="30" ref="AB39:AB52">AA39/60</f>
        <v>0</v>
      </c>
      <c r="AC39" s="29">
        <f aca="true" t="shared" si="31" ref="AC39:AC52">TRUNC(AB39,0)</f>
        <v>0</v>
      </c>
      <c r="AD39" s="29">
        <f aca="true" t="shared" si="32" ref="AD39:AD52">MOD(AA39,60)</f>
        <v>0</v>
      </c>
      <c r="AE39" s="29">
        <f aca="true" t="shared" si="33" ref="AE39:AE52">AD39/10</f>
        <v>0</v>
      </c>
      <c r="AF39" s="29">
        <f aca="true" t="shared" si="34" ref="AF39:AF52">TRUNC(AE39,0)</f>
        <v>0</v>
      </c>
      <c r="AG39" s="29">
        <f aca="true" t="shared" si="35" ref="AG39:AG52">(AE39-AF39)*10</f>
        <v>0</v>
      </c>
      <c r="AH39" s="28" t="e">
        <f>AA39-#REF!</f>
        <v>#REF!</v>
      </c>
      <c r="AI39" s="29" t="e">
        <f aca="true" t="shared" si="36" ref="AI39:AI52">AH39/60</f>
        <v>#REF!</v>
      </c>
      <c r="AJ39" s="29" t="e">
        <f aca="true" t="shared" si="37" ref="AJ39:AJ52">TRUNC(AI39,0)</f>
        <v>#REF!</v>
      </c>
      <c r="AK39" s="29" t="e">
        <f aca="true" t="shared" si="38" ref="AK39:AK52">MOD(AH39,60)</f>
        <v>#REF!</v>
      </c>
      <c r="AL39" s="29" t="e">
        <f aca="true" t="shared" si="39" ref="AL39:AL52">AK39/10</f>
        <v>#REF!</v>
      </c>
      <c r="AM39" s="29" t="e">
        <f aca="true" t="shared" si="40" ref="AM39:AM52">TRUNC(AL39,0)</f>
        <v>#REF!</v>
      </c>
      <c r="AN39" s="29" t="e">
        <f aca="true" t="shared" si="41" ref="AN39:AN52">(AL39-AM39)*10</f>
        <v>#REF!</v>
      </c>
    </row>
    <row r="40" spans="1:40" ht="16.5" customHeight="1">
      <c r="A40" s="13" t="s">
        <v>32</v>
      </c>
      <c r="B40" s="13" t="s">
        <v>16</v>
      </c>
      <c r="C40" s="13" t="s">
        <v>0</v>
      </c>
      <c r="D40" s="14" t="s">
        <v>66</v>
      </c>
      <c r="E40" s="14" t="s">
        <v>73</v>
      </c>
      <c r="F40" s="45" t="s">
        <v>1</v>
      </c>
      <c r="G40" s="46"/>
      <c r="H40" s="46"/>
      <c r="I40" s="47"/>
      <c r="J40" s="45" t="s">
        <v>14</v>
      </c>
      <c r="K40" s="46"/>
      <c r="L40" s="46"/>
      <c r="M40" s="46"/>
      <c r="N40" s="45" t="s">
        <v>2</v>
      </c>
      <c r="O40" s="46"/>
      <c r="P40" s="47"/>
      <c r="Q40" s="15" t="s">
        <v>3</v>
      </c>
      <c r="R40" s="15" t="s">
        <v>4</v>
      </c>
      <c r="S40" s="27" t="e">
        <f t="shared" si="21"/>
        <v>#VALUE!</v>
      </c>
      <c r="T40" s="28" t="e">
        <f t="shared" si="22"/>
        <v>#VALUE!</v>
      </c>
      <c r="U40" s="29" t="e">
        <f t="shared" si="23"/>
        <v>#VALUE!</v>
      </c>
      <c r="V40" s="29" t="e">
        <f t="shared" si="24"/>
        <v>#VALUE!</v>
      </c>
      <c r="W40" s="29" t="e">
        <f t="shared" si="25"/>
        <v>#VALUE!</v>
      </c>
      <c r="X40" s="29" t="e">
        <f t="shared" si="26"/>
        <v>#VALUE!</v>
      </c>
      <c r="Y40" s="29" t="e">
        <f t="shared" si="27"/>
        <v>#VALUE!</v>
      </c>
      <c r="Z40" s="29" t="e">
        <f t="shared" si="28"/>
        <v>#VALUE!</v>
      </c>
      <c r="AA40" s="28" t="e">
        <f t="shared" si="29"/>
        <v>#VALUE!</v>
      </c>
      <c r="AB40" s="29" t="e">
        <f t="shared" si="30"/>
        <v>#VALUE!</v>
      </c>
      <c r="AC40" s="29" t="e">
        <f t="shared" si="31"/>
        <v>#VALUE!</v>
      </c>
      <c r="AD40" s="29" t="e">
        <f t="shared" si="32"/>
        <v>#VALUE!</v>
      </c>
      <c r="AE40" s="29" t="e">
        <f t="shared" si="33"/>
        <v>#VALUE!</v>
      </c>
      <c r="AF40" s="29" t="e">
        <f t="shared" si="34"/>
        <v>#VALUE!</v>
      </c>
      <c r="AG40" s="29" t="e">
        <f t="shared" si="35"/>
        <v>#VALUE!</v>
      </c>
      <c r="AH40" s="28" t="e">
        <f>AA40-#REF!</f>
        <v>#VALUE!</v>
      </c>
      <c r="AI40" s="29" t="e">
        <f t="shared" si="36"/>
        <v>#VALUE!</v>
      </c>
      <c r="AJ40" s="29" t="e">
        <f t="shared" si="37"/>
        <v>#VALUE!</v>
      </c>
      <c r="AK40" s="29" t="e">
        <f t="shared" si="38"/>
        <v>#VALUE!</v>
      </c>
      <c r="AL40" s="29" t="e">
        <f t="shared" si="39"/>
        <v>#VALUE!</v>
      </c>
      <c r="AM40" s="29" t="e">
        <f t="shared" si="40"/>
        <v>#VALUE!</v>
      </c>
      <c r="AN40" s="29" t="e">
        <f t="shared" si="41"/>
        <v>#VALUE!</v>
      </c>
    </row>
    <row r="41" spans="1:40" ht="16.5" customHeight="1">
      <c r="A41" s="13">
        <v>1</v>
      </c>
      <c r="B41" s="14" t="s">
        <v>62</v>
      </c>
      <c r="C41" s="40" t="s">
        <v>12</v>
      </c>
      <c r="D41" s="14" t="s">
        <v>67</v>
      </c>
      <c r="E41" s="42">
        <v>12</v>
      </c>
      <c r="F41" s="21">
        <v>8</v>
      </c>
      <c r="G41" s="22" t="s">
        <v>77</v>
      </c>
      <c r="H41" s="23">
        <v>2</v>
      </c>
      <c r="I41" s="24">
        <v>5</v>
      </c>
      <c r="J41" s="21">
        <v>8</v>
      </c>
      <c r="K41" s="22" t="s">
        <v>77</v>
      </c>
      <c r="L41" s="23">
        <v>3</v>
      </c>
      <c r="M41" s="25">
        <v>5</v>
      </c>
      <c r="N41" s="2">
        <v>9</v>
      </c>
      <c r="O41" s="7" t="s">
        <v>77</v>
      </c>
      <c r="P41" s="8" t="s">
        <v>84</v>
      </c>
      <c r="Q41" s="26">
        <v>10</v>
      </c>
      <c r="R41" s="26">
        <v>40</v>
      </c>
      <c r="S41" s="27">
        <f t="shared" si="21"/>
        <v>555</v>
      </c>
      <c r="T41" s="28">
        <f t="shared" si="22"/>
        <v>515</v>
      </c>
      <c r="U41" s="29">
        <f t="shared" si="23"/>
        <v>8.583333333333334</v>
      </c>
      <c r="V41" s="29">
        <f t="shared" si="24"/>
        <v>8</v>
      </c>
      <c r="W41" s="29">
        <f t="shared" si="25"/>
        <v>35</v>
      </c>
      <c r="X41" s="29">
        <f t="shared" si="26"/>
        <v>3.5</v>
      </c>
      <c r="Y41" s="29">
        <f t="shared" si="27"/>
        <v>3</v>
      </c>
      <c r="Z41" s="29">
        <f t="shared" si="28"/>
        <v>5</v>
      </c>
      <c r="AA41" s="28">
        <f t="shared" si="29"/>
        <v>505</v>
      </c>
      <c r="AB41" s="29">
        <f t="shared" si="30"/>
        <v>8.416666666666666</v>
      </c>
      <c r="AC41" s="29">
        <f t="shared" si="31"/>
        <v>8</v>
      </c>
      <c r="AD41" s="29">
        <f t="shared" si="32"/>
        <v>25</v>
      </c>
      <c r="AE41" s="29">
        <f t="shared" si="33"/>
        <v>2.5</v>
      </c>
      <c r="AF41" s="29">
        <f t="shared" si="34"/>
        <v>2</v>
      </c>
      <c r="AG41" s="29">
        <f t="shared" si="35"/>
        <v>5</v>
      </c>
      <c r="AH41" s="28" t="e">
        <f>AA41-#REF!</f>
        <v>#REF!</v>
      </c>
      <c r="AI41" s="29" t="e">
        <f t="shared" si="36"/>
        <v>#REF!</v>
      </c>
      <c r="AJ41" s="29" t="e">
        <f t="shared" si="37"/>
        <v>#REF!</v>
      </c>
      <c r="AK41" s="29" t="e">
        <f t="shared" si="38"/>
        <v>#REF!</v>
      </c>
      <c r="AL41" s="29" t="e">
        <f t="shared" si="39"/>
        <v>#REF!</v>
      </c>
      <c r="AM41" s="29" t="e">
        <f t="shared" si="40"/>
        <v>#REF!</v>
      </c>
      <c r="AN41" s="29" t="e">
        <f t="shared" si="41"/>
        <v>#REF!</v>
      </c>
    </row>
    <row r="42" spans="1:40" ht="16.5" customHeight="1">
      <c r="A42" s="13">
        <v>2</v>
      </c>
      <c r="B42" s="14" t="s">
        <v>61</v>
      </c>
      <c r="C42" s="40" t="s">
        <v>12</v>
      </c>
      <c r="D42" s="14" t="s">
        <v>68</v>
      </c>
      <c r="E42" s="42">
        <v>25</v>
      </c>
      <c r="F42" s="21">
        <v>8</v>
      </c>
      <c r="G42" s="22" t="s">
        <v>77</v>
      </c>
      <c r="H42" s="23">
        <v>2</v>
      </c>
      <c r="I42" s="24">
        <v>5</v>
      </c>
      <c r="J42" s="21">
        <v>8</v>
      </c>
      <c r="K42" s="22" t="s">
        <v>77</v>
      </c>
      <c r="L42" s="23">
        <v>3</v>
      </c>
      <c r="M42" s="25">
        <v>5</v>
      </c>
      <c r="N42" s="2">
        <v>9</v>
      </c>
      <c r="O42" s="7" t="s">
        <v>77</v>
      </c>
      <c r="P42" s="8" t="s">
        <v>84</v>
      </c>
      <c r="Q42" s="26">
        <v>10</v>
      </c>
      <c r="R42" s="26">
        <v>40</v>
      </c>
      <c r="S42" s="27">
        <f t="shared" si="21"/>
        <v>555</v>
      </c>
      <c r="T42" s="28">
        <f t="shared" si="22"/>
        <v>515</v>
      </c>
      <c r="U42" s="29">
        <f t="shared" si="23"/>
        <v>8.583333333333334</v>
      </c>
      <c r="V42" s="29">
        <f t="shared" si="24"/>
        <v>8</v>
      </c>
      <c r="W42" s="29">
        <f t="shared" si="25"/>
        <v>35</v>
      </c>
      <c r="X42" s="29">
        <f t="shared" si="26"/>
        <v>3.5</v>
      </c>
      <c r="Y42" s="29">
        <f t="shared" si="27"/>
        <v>3</v>
      </c>
      <c r="Z42" s="29">
        <f t="shared" si="28"/>
        <v>5</v>
      </c>
      <c r="AA42" s="28">
        <f t="shared" si="29"/>
        <v>505</v>
      </c>
      <c r="AB42" s="29">
        <f t="shared" si="30"/>
        <v>8.416666666666666</v>
      </c>
      <c r="AC42" s="29">
        <f t="shared" si="31"/>
        <v>8</v>
      </c>
      <c r="AD42" s="29">
        <f t="shared" si="32"/>
        <v>25</v>
      </c>
      <c r="AE42" s="29">
        <f t="shared" si="33"/>
        <v>2.5</v>
      </c>
      <c r="AF42" s="29">
        <f t="shared" si="34"/>
        <v>2</v>
      </c>
      <c r="AG42" s="29">
        <f t="shared" si="35"/>
        <v>5</v>
      </c>
      <c r="AH42" s="28" t="e">
        <f>AA42-#REF!</f>
        <v>#REF!</v>
      </c>
      <c r="AI42" s="29" t="e">
        <f t="shared" si="36"/>
        <v>#REF!</v>
      </c>
      <c r="AJ42" s="29" t="e">
        <f t="shared" si="37"/>
        <v>#REF!</v>
      </c>
      <c r="AK42" s="29" t="e">
        <f t="shared" si="38"/>
        <v>#REF!</v>
      </c>
      <c r="AL42" s="29" t="e">
        <f t="shared" si="39"/>
        <v>#REF!</v>
      </c>
      <c r="AM42" s="29" t="e">
        <f t="shared" si="40"/>
        <v>#REF!</v>
      </c>
      <c r="AN42" s="29" t="e">
        <f t="shared" si="41"/>
        <v>#REF!</v>
      </c>
    </row>
    <row r="43" spans="1:40" ht="16.5" customHeight="1">
      <c r="A43" s="13">
        <v>3</v>
      </c>
      <c r="B43" s="14" t="s">
        <v>30</v>
      </c>
      <c r="C43" s="40" t="s">
        <v>11</v>
      </c>
      <c r="D43" s="14" t="s">
        <v>67</v>
      </c>
      <c r="E43" s="42">
        <v>22</v>
      </c>
      <c r="F43" s="21">
        <v>8</v>
      </c>
      <c r="G43" s="22" t="s">
        <v>77</v>
      </c>
      <c r="H43" s="23">
        <v>2</v>
      </c>
      <c r="I43" s="24">
        <v>5</v>
      </c>
      <c r="J43" s="21">
        <v>8</v>
      </c>
      <c r="K43" s="22" t="s">
        <v>77</v>
      </c>
      <c r="L43" s="23">
        <v>3</v>
      </c>
      <c r="M43" s="25">
        <v>5</v>
      </c>
      <c r="N43" s="2">
        <v>9</v>
      </c>
      <c r="O43" s="7" t="s">
        <v>77</v>
      </c>
      <c r="P43" s="8" t="s">
        <v>84</v>
      </c>
      <c r="Q43" s="26">
        <v>10</v>
      </c>
      <c r="R43" s="26">
        <v>40</v>
      </c>
      <c r="S43" s="27">
        <f t="shared" si="21"/>
        <v>555</v>
      </c>
      <c r="T43" s="28">
        <f t="shared" si="22"/>
        <v>515</v>
      </c>
      <c r="U43" s="29">
        <f t="shared" si="23"/>
        <v>8.583333333333334</v>
      </c>
      <c r="V43" s="29">
        <f t="shared" si="24"/>
        <v>8</v>
      </c>
      <c r="W43" s="29">
        <f t="shared" si="25"/>
        <v>35</v>
      </c>
      <c r="X43" s="29">
        <f t="shared" si="26"/>
        <v>3.5</v>
      </c>
      <c r="Y43" s="29">
        <f t="shared" si="27"/>
        <v>3</v>
      </c>
      <c r="Z43" s="29">
        <f t="shared" si="28"/>
        <v>5</v>
      </c>
      <c r="AA43" s="28">
        <f t="shared" si="29"/>
        <v>505</v>
      </c>
      <c r="AB43" s="29">
        <f t="shared" si="30"/>
        <v>8.416666666666666</v>
      </c>
      <c r="AC43" s="29">
        <f t="shared" si="31"/>
        <v>8</v>
      </c>
      <c r="AD43" s="29">
        <f t="shared" si="32"/>
        <v>25</v>
      </c>
      <c r="AE43" s="29">
        <f t="shared" si="33"/>
        <v>2.5</v>
      </c>
      <c r="AF43" s="29">
        <f t="shared" si="34"/>
        <v>2</v>
      </c>
      <c r="AG43" s="29">
        <f t="shared" si="35"/>
        <v>5</v>
      </c>
      <c r="AH43" s="28" t="e">
        <f>AA43-#REF!</f>
        <v>#REF!</v>
      </c>
      <c r="AI43" s="29" t="e">
        <f t="shared" si="36"/>
        <v>#REF!</v>
      </c>
      <c r="AJ43" s="29" t="e">
        <f t="shared" si="37"/>
        <v>#REF!</v>
      </c>
      <c r="AK43" s="29" t="e">
        <f t="shared" si="38"/>
        <v>#REF!</v>
      </c>
      <c r="AL43" s="29" t="e">
        <f t="shared" si="39"/>
        <v>#REF!</v>
      </c>
      <c r="AM43" s="29" t="e">
        <f t="shared" si="40"/>
        <v>#REF!</v>
      </c>
      <c r="AN43" s="29" t="e">
        <f t="shared" si="41"/>
        <v>#REF!</v>
      </c>
    </row>
    <row r="44" spans="1:40" ht="16.5" customHeight="1">
      <c r="A44" s="13">
        <v>4</v>
      </c>
      <c r="B44" s="14" t="s">
        <v>63</v>
      </c>
      <c r="C44" s="40" t="s">
        <v>11</v>
      </c>
      <c r="D44" s="14" t="s">
        <v>68</v>
      </c>
      <c r="E44" s="42">
        <v>20</v>
      </c>
      <c r="F44" s="21">
        <v>8</v>
      </c>
      <c r="G44" s="22" t="s">
        <v>77</v>
      </c>
      <c r="H44" s="23">
        <v>2</v>
      </c>
      <c r="I44" s="24">
        <v>5</v>
      </c>
      <c r="J44" s="21">
        <v>8</v>
      </c>
      <c r="K44" s="22" t="s">
        <v>77</v>
      </c>
      <c r="L44" s="23">
        <v>3</v>
      </c>
      <c r="M44" s="25">
        <v>5</v>
      </c>
      <c r="N44" s="2">
        <v>9</v>
      </c>
      <c r="O44" s="7" t="s">
        <v>77</v>
      </c>
      <c r="P44" s="8" t="s">
        <v>84</v>
      </c>
      <c r="Q44" s="26">
        <v>10</v>
      </c>
      <c r="R44" s="26">
        <v>40</v>
      </c>
      <c r="S44" s="27">
        <f t="shared" si="21"/>
        <v>555</v>
      </c>
      <c r="T44" s="28">
        <f t="shared" si="22"/>
        <v>515</v>
      </c>
      <c r="U44" s="29">
        <f t="shared" si="23"/>
        <v>8.583333333333334</v>
      </c>
      <c r="V44" s="29">
        <f t="shared" si="24"/>
        <v>8</v>
      </c>
      <c r="W44" s="29">
        <f t="shared" si="25"/>
        <v>35</v>
      </c>
      <c r="X44" s="29">
        <f t="shared" si="26"/>
        <v>3.5</v>
      </c>
      <c r="Y44" s="29">
        <f t="shared" si="27"/>
        <v>3</v>
      </c>
      <c r="Z44" s="29">
        <f t="shared" si="28"/>
        <v>5</v>
      </c>
      <c r="AA44" s="28">
        <f t="shared" si="29"/>
        <v>505</v>
      </c>
      <c r="AB44" s="29">
        <f t="shared" si="30"/>
        <v>8.416666666666666</v>
      </c>
      <c r="AC44" s="29">
        <f t="shared" si="31"/>
        <v>8</v>
      </c>
      <c r="AD44" s="29">
        <f t="shared" si="32"/>
        <v>25</v>
      </c>
      <c r="AE44" s="29">
        <f t="shared" si="33"/>
        <v>2.5</v>
      </c>
      <c r="AF44" s="29">
        <f t="shared" si="34"/>
        <v>2</v>
      </c>
      <c r="AG44" s="29">
        <f t="shared" si="35"/>
        <v>5</v>
      </c>
      <c r="AH44" s="28" t="e">
        <f>AA44-#REF!</f>
        <v>#REF!</v>
      </c>
      <c r="AI44" s="29" t="e">
        <f t="shared" si="36"/>
        <v>#REF!</v>
      </c>
      <c r="AJ44" s="29" t="e">
        <f t="shared" si="37"/>
        <v>#REF!</v>
      </c>
      <c r="AK44" s="29" t="e">
        <f t="shared" si="38"/>
        <v>#REF!</v>
      </c>
      <c r="AL44" s="29" t="e">
        <f t="shared" si="39"/>
        <v>#REF!</v>
      </c>
      <c r="AM44" s="29" t="e">
        <f t="shared" si="40"/>
        <v>#REF!</v>
      </c>
      <c r="AN44" s="29" t="e">
        <f t="shared" si="41"/>
        <v>#REF!</v>
      </c>
    </row>
    <row r="45" spans="1:40" ht="16.5" customHeight="1">
      <c r="A45" s="13">
        <v>5</v>
      </c>
      <c r="B45" s="14" t="s">
        <v>30</v>
      </c>
      <c r="C45" s="40" t="s">
        <v>13</v>
      </c>
      <c r="D45" s="14" t="s">
        <v>5</v>
      </c>
      <c r="E45" s="42">
        <v>19</v>
      </c>
      <c r="F45" s="21">
        <v>8</v>
      </c>
      <c r="G45" s="22" t="s">
        <v>77</v>
      </c>
      <c r="H45" s="23">
        <v>2</v>
      </c>
      <c r="I45" s="24">
        <v>5</v>
      </c>
      <c r="J45" s="21">
        <v>8</v>
      </c>
      <c r="K45" s="22" t="s">
        <v>77</v>
      </c>
      <c r="L45" s="23">
        <v>3</v>
      </c>
      <c r="M45" s="25">
        <v>5</v>
      </c>
      <c r="N45" s="2">
        <v>9</v>
      </c>
      <c r="O45" s="7" t="s">
        <v>77</v>
      </c>
      <c r="P45" s="8" t="s">
        <v>84</v>
      </c>
      <c r="Q45" s="26">
        <v>10</v>
      </c>
      <c r="R45" s="26">
        <v>40</v>
      </c>
      <c r="S45" s="27">
        <f t="shared" si="21"/>
        <v>555</v>
      </c>
      <c r="T45" s="28">
        <f t="shared" si="22"/>
        <v>515</v>
      </c>
      <c r="U45" s="29">
        <f t="shared" si="23"/>
        <v>8.583333333333334</v>
      </c>
      <c r="V45" s="29">
        <f t="shared" si="24"/>
        <v>8</v>
      </c>
      <c r="W45" s="29">
        <f t="shared" si="25"/>
        <v>35</v>
      </c>
      <c r="X45" s="29">
        <f t="shared" si="26"/>
        <v>3.5</v>
      </c>
      <c r="Y45" s="29">
        <f t="shared" si="27"/>
        <v>3</v>
      </c>
      <c r="Z45" s="29">
        <f t="shared" si="28"/>
        <v>5</v>
      </c>
      <c r="AA45" s="28">
        <f t="shared" si="29"/>
        <v>505</v>
      </c>
      <c r="AB45" s="29">
        <f t="shared" si="30"/>
        <v>8.416666666666666</v>
      </c>
      <c r="AC45" s="29">
        <f t="shared" si="31"/>
        <v>8</v>
      </c>
      <c r="AD45" s="29">
        <f t="shared" si="32"/>
        <v>25</v>
      </c>
      <c r="AE45" s="29">
        <f t="shared" si="33"/>
        <v>2.5</v>
      </c>
      <c r="AF45" s="29">
        <f t="shared" si="34"/>
        <v>2</v>
      </c>
      <c r="AG45" s="29">
        <f t="shared" si="35"/>
        <v>5</v>
      </c>
      <c r="AH45" s="28" t="e">
        <f>AA45-#REF!</f>
        <v>#REF!</v>
      </c>
      <c r="AI45" s="29" t="e">
        <f t="shared" si="36"/>
        <v>#REF!</v>
      </c>
      <c r="AJ45" s="29" t="e">
        <f t="shared" si="37"/>
        <v>#REF!</v>
      </c>
      <c r="AK45" s="29" t="e">
        <f t="shared" si="38"/>
        <v>#REF!</v>
      </c>
      <c r="AL45" s="29" t="e">
        <f t="shared" si="39"/>
        <v>#REF!</v>
      </c>
      <c r="AM45" s="29" t="e">
        <f t="shared" si="40"/>
        <v>#REF!</v>
      </c>
      <c r="AN45" s="29" t="e">
        <f t="shared" si="41"/>
        <v>#REF!</v>
      </c>
    </row>
    <row r="46" spans="1:40" ht="16.5" customHeight="1">
      <c r="A46" s="13">
        <v>6</v>
      </c>
      <c r="B46" s="14" t="s">
        <v>30</v>
      </c>
      <c r="C46" s="40" t="s">
        <v>12</v>
      </c>
      <c r="D46" s="14" t="s">
        <v>69</v>
      </c>
      <c r="E46" s="42">
        <v>53</v>
      </c>
      <c r="F46" s="21">
        <v>10</v>
      </c>
      <c r="G46" s="22" t="s">
        <v>77</v>
      </c>
      <c r="H46" s="23">
        <v>1</v>
      </c>
      <c r="I46" s="24">
        <v>0</v>
      </c>
      <c r="J46" s="21">
        <v>10</v>
      </c>
      <c r="K46" s="22" t="s">
        <v>77</v>
      </c>
      <c r="L46" s="23">
        <v>2</v>
      </c>
      <c r="M46" s="25">
        <v>0</v>
      </c>
      <c r="N46" s="2">
        <v>11</v>
      </c>
      <c r="O46" s="7" t="s">
        <v>77</v>
      </c>
      <c r="P46" s="8" t="s">
        <v>78</v>
      </c>
      <c r="Q46" s="26">
        <v>10</v>
      </c>
      <c r="R46" s="26">
        <v>40</v>
      </c>
      <c r="S46" s="27">
        <f t="shared" si="21"/>
        <v>660</v>
      </c>
      <c r="T46" s="28">
        <f t="shared" si="22"/>
        <v>620</v>
      </c>
      <c r="U46" s="29">
        <f t="shared" si="23"/>
        <v>10.333333333333334</v>
      </c>
      <c r="V46" s="29">
        <f t="shared" si="24"/>
        <v>10</v>
      </c>
      <c r="W46" s="29">
        <f t="shared" si="25"/>
        <v>20</v>
      </c>
      <c r="X46" s="29">
        <f t="shared" si="26"/>
        <v>2</v>
      </c>
      <c r="Y46" s="29">
        <f t="shared" si="27"/>
        <v>2</v>
      </c>
      <c r="Z46" s="29">
        <f t="shared" si="28"/>
        <v>0</v>
      </c>
      <c r="AA46" s="28">
        <f t="shared" si="29"/>
        <v>610</v>
      </c>
      <c r="AB46" s="29">
        <f t="shared" si="30"/>
        <v>10.166666666666666</v>
      </c>
      <c r="AC46" s="29">
        <f t="shared" si="31"/>
        <v>10</v>
      </c>
      <c r="AD46" s="29">
        <f t="shared" si="32"/>
        <v>10</v>
      </c>
      <c r="AE46" s="29">
        <f t="shared" si="33"/>
        <v>1</v>
      </c>
      <c r="AF46" s="29">
        <f t="shared" si="34"/>
        <v>1</v>
      </c>
      <c r="AG46" s="29">
        <f t="shared" si="35"/>
        <v>0</v>
      </c>
      <c r="AH46" s="28" t="e">
        <f>AA46-#REF!</f>
        <v>#REF!</v>
      </c>
      <c r="AI46" s="29" t="e">
        <f t="shared" si="36"/>
        <v>#REF!</v>
      </c>
      <c r="AJ46" s="29" t="e">
        <f t="shared" si="37"/>
        <v>#REF!</v>
      </c>
      <c r="AK46" s="29" t="e">
        <f t="shared" si="38"/>
        <v>#REF!</v>
      </c>
      <c r="AL46" s="29" t="e">
        <f t="shared" si="39"/>
        <v>#REF!</v>
      </c>
      <c r="AM46" s="29" t="e">
        <f t="shared" si="40"/>
        <v>#REF!</v>
      </c>
      <c r="AN46" s="29" t="e">
        <f t="shared" si="41"/>
        <v>#REF!</v>
      </c>
    </row>
    <row r="47" spans="1:40" ht="16.5" customHeight="1">
      <c r="A47" s="13">
        <v>7</v>
      </c>
      <c r="B47" s="14" t="s">
        <v>64</v>
      </c>
      <c r="C47" s="40" t="s">
        <v>12</v>
      </c>
      <c r="D47" s="14" t="s">
        <v>68</v>
      </c>
      <c r="E47" s="42">
        <v>27</v>
      </c>
      <c r="F47" s="21">
        <v>12</v>
      </c>
      <c r="G47" s="22" t="s">
        <v>77</v>
      </c>
      <c r="H47" s="23">
        <v>0</v>
      </c>
      <c r="I47" s="24">
        <v>0</v>
      </c>
      <c r="J47" s="21">
        <v>12</v>
      </c>
      <c r="K47" s="22" t="s">
        <v>77</v>
      </c>
      <c r="L47" s="23">
        <v>1</v>
      </c>
      <c r="M47" s="25">
        <v>0</v>
      </c>
      <c r="N47" s="2">
        <v>12</v>
      </c>
      <c r="O47" s="7" t="s">
        <v>77</v>
      </c>
      <c r="P47" s="8" t="s">
        <v>81</v>
      </c>
      <c r="Q47" s="26">
        <v>10</v>
      </c>
      <c r="R47" s="26">
        <v>40</v>
      </c>
      <c r="S47" s="27">
        <f t="shared" si="21"/>
        <v>770</v>
      </c>
      <c r="T47" s="28">
        <f t="shared" si="22"/>
        <v>730</v>
      </c>
      <c r="U47" s="29">
        <f t="shared" si="23"/>
        <v>12.166666666666666</v>
      </c>
      <c r="V47" s="29">
        <f t="shared" si="24"/>
        <v>12</v>
      </c>
      <c r="W47" s="29">
        <f t="shared" si="25"/>
        <v>10</v>
      </c>
      <c r="X47" s="29">
        <f t="shared" si="26"/>
        <v>1</v>
      </c>
      <c r="Y47" s="29">
        <f t="shared" si="27"/>
        <v>1</v>
      </c>
      <c r="Z47" s="29">
        <f t="shared" si="28"/>
        <v>0</v>
      </c>
      <c r="AA47" s="28">
        <f t="shared" si="29"/>
        <v>720</v>
      </c>
      <c r="AB47" s="29">
        <f t="shared" si="30"/>
        <v>12</v>
      </c>
      <c r="AC47" s="29">
        <f t="shared" si="31"/>
        <v>12</v>
      </c>
      <c r="AD47" s="29">
        <f t="shared" si="32"/>
        <v>0</v>
      </c>
      <c r="AE47" s="29">
        <f t="shared" si="33"/>
        <v>0</v>
      </c>
      <c r="AF47" s="29">
        <f t="shared" si="34"/>
        <v>0</v>
      </c>
      <c r="AG47" s="29">
        <f t="shared" si="35"/>
        <v>0</v>
      </c>
      <c r="AH47" s="28" t="e">
        <f>AA47-#REF!</f>
        <v>#REF!</v>
      </c>
      <c r="AI47" s="29" t="e">
        <f t="shared" si="36"/>
        <v>#REF!</v>
      </c>
      <c r="AJ47" s="29" t="e">
        <f t="shared" si="37"/>
        <v>#REF!</v>
      </c>
      <c r="AK47" s="29" t="e">
        <f t="shared" si="38"/>
        <v>#REF!</v>
      </c>
      <c r="AL47" s="29" t="e">
        <f t="shared" si="39"/>
        <v>#REF!</v>
      </c>
      <c r="AM47" s="29" t="e">
        <f t="shared" si="40"/>
        <v>#REF!</v>
      </c>
      <c r="AN47" s="29" t="e">
        <f t="shared" si="41"/>
        <v>#REF!</v>
      </c>
    </row>
    <row r="48" spans="1:40" ht="16.5" customHeight="1">
      <c r="A48" s="13">
        <v>8</v>
      </c>
      <c r="B48" s="14" t="s">
        <v>65</v>
      </c>
      <c r="C48" s="40" t="s">
        <v>12</v>
      </c>
      <c r="D48" s="14" t="s">
        <v>67</v>
      </c>
      <c r="E48" s="42">
        <v>23</v>
      </c>
      <c r="F48" s="21">
        <v>12</v>
      </c>
      <c r="G48" s="22" t="s">
        <v>77</v>
      </c>
      <c r="H48" s="23">
        <v>0</v>
      </c>
      <c r="I48" s="24">
        <v>0</v>
      </c>
      <c r="J48" s="21">
        <v>12</v>
      </c>
      <c r="K48" s="22" t="s">
        <v>77</v>
      </c>
      <c r="L48" s="23">
        <v>1</v>
      </c>
      <c r="M48" s="25">
        <v>0</v>
      </c>
      <c r="N48" s="2">
        <v>12</v>
      </c>
      <c r="O48" s="7" t="s">
        <v>77</v>
      </c>
      <c r="P48" s="8" t="s">
        <v>81</v>
      </c>
      <c r="Q48" s="26">
        <v>10</v>
      </c>
      <c r="R48" s="26">
        <v>40</v>
      </c>
      <c r="S48" s="27">
        <f t="shared" si="21"/>
        <v>770</v>
      </c>
      <c r="T48" s="28">
        <f t="shared" si="22"/>
        <v>730</v>
      </c>
      <c r="U48" s="29">
        <f t="shared" si="23"/>
        <v>12.166666666666666</v>
      </c>
      <c r="V48" s="29">
        <f t="shared" si="24"/>
        <v>12</v>
      </c>
      <c r="W48" s="29">
        <f t="shared" si="25"/>
        <v>10</v>
      </c>
      <c r="X48" s="29">
        <f t="shared" si="26"/>
        <v>1</v>
      </c>
      <c r="Y48" s="29">
        <f t="shared" si="27"/>
        <v>1</v>
      </c>
      <c r="Z48" s="29">
        <f t="shared" si="28"/>
        <v>0</v>
      </c>
      <c r="AA48" s="28">
        <f t="shared" si="29"/>
        <v>720</v>
      </c>
      <c r="AB48" s="29">
        <f t="shared" si="30"/>
        <v>12</v>
      </c>
      <c r="AC48" s="29">
        <f t="shared" si="31"/>
        <v>12</v>
      </c>
      <c r="AD48" s="29">
        <f t="shared" si="32"/>
        <v>0</v>
      </c>
      <c r="AE48" s="29">
        <f t="shared" si="33"/>
        <v>0</v>
      </c>
      <c r="AF48" s="29">
        <f t="shared" si="34"/>
        <v>0</v>
      </c>
      <c r="AG48" s="29">
        <f t="shared" si="35"/>
        <v>0</v>
      </c>
      <c r="AH48" s="28" t="e">
        <f>AA48-#REF!</f>
        <v>#REF!</v>
      </c>
      <c r="AI48" s="29" t="e">
        <f t="shared" si="36"/>
        <v>#REF!</v>
      </c>
      <c r="AJ48" s="29" t="e">
        <f t="shared" si="37"/>
        <v>#REF!</v>
      </c>
      <c r="AK48" s="29" t="e">
        <f t="shared" si="38"/>
        <v>#REF!</v>
      </c>
      <c r="AL48" s="29" t="e">
        <f t="shared" si="39"/>
        <v>#REF!</v>
      </c>
      <c r="AM48" s="29" t="e">
        <f t="shared" si="40"/>
        <v>#REF!</v>
      </c>
      <c r="AN48" s="29" t="e">
        <f t="shared" si="41"/>
        <v>#REF!</v>
      </c>
    </row>
    <row r="49" spans="1:40" ht="16.5" customHeight="1">
      <c r="A49" s="13">
        <v>9</v>
      </c>
      <c r="B49" s="14" t="s">
        <v>63</v>
      </c>
      <c r="C49" s="40" t="s">
        <v>13</v>
      </c>
      <c r="D49" s="14" t="s">
        <v>5</v>
      </c>
      <c r="E49" s="42">
        <v>18</v>
      </c>
      <c r="F49" s="21">
        <v>12</v>
      </c>
      <c r="G49" s="22" t="s">
        <v>77</v>
      </c>
      <c r="H49" s="23">
        <v>1</v>
      </c>
      <c r="I49" s="24">
        <v>0</v>
      </c>
      <c r="J49" s="21">
        <v>12</v>
      </c>
      <c r="K49" s="22" t="s">
        <v>77</v>
      </c>
      <c r="L49" s="23">
        <v>2</v>
      </c>
      <c r="M49" s="25">
        <v>0</v>
      </c>
      <c r="N49" s="2">
        <v>13</v>
      </c>
      <c r="O49" s="7" t="s">
        <v>77</v>
      </c>
      <c r="P49" s="8" t="s">
        <v>78</v>
      </c>
      <c r="Q49" s="26">
        <v>10</v>
      </c>
      <c r="R49" s="26">
        <v>40</v>
      </c>
      <c r="S49" s="27">
        <f t="shared" si="21"/>
        <v>780</v>
      </c>
      <c r="T49" s="28">
        <f t="shared" si="22"/>
        <v>740</v>
      </c>
      <c r="U49" s="29">
        <f t="shared" si="23"/>
        <v>12.333333333333334</v>
      </c>
      <c r="V49" s="29">
        <f t="shared" si="24"/>
        <v>12</v>
      </c>
      <c r="W49" s="29">
        <f t="shared" si="25"/>
        <v>20</v>
      </c>
      <c r="X49" s="29">
        <f t="shared" si="26"/>
        <v>2</v>
      </c>
      <c r="Y49" s="29">
        <f t="shared" si="27"/>
        <v>2</v>
      </c>
      <c r="Z49" s="29">
        <f t="shared" si="28"/>
        <v>0</v>
      </c>
      <c r="AA49" s="28">
        <f t="shared" si="29"/>
        <v>730</v>
      </c>
      <c r="AB49" s="29">
        <f t="shared" si="30"/>
        <v>12.166666666666666</v>
      </c>
      <c r="AC49" s="29">
        <f t="shared" si="31"/>
        <v>12</v>
      </c>
      <c r="AD49" s="29">
        <f t="shared" si="32"/>
        <v>10</v>
      </c>
      <c r="AE49" s="29">
        <f t="shared" si="33"/>
        <v>1</v>
      </c>
      <c r="AF49" s="29">
        <f t="shared" si="34"/>
        <v>1</v>
      </c>
      <c r="AG49" s="29">
        <f t="shared" si="35"/>
        <v>0</v>
      </c>
      <c r="AH49" s="28" t="e">
        <f>AA49-#REF!</f>
        <v>#REF!</v>
      </c>
      <c r="AI49" s="29" t="e">
        <f t="shared" si="36"/>
        <v>#REF!</v>
      </c>
      <c r="AJ49" s="29" t="e">
        <f t="shared" si="37"/>
        <v>#REF!</v>
      </c>
      <c r="AK49" s="29" t="e">
        <f t="shared" si="38"/>
        <v>#REF!</v>
      </c>
      <c r="AL49" s="29" t="e">
        <f t="shared" si="39"/>
        <v>#REF!</v>
      </c>
      <c r="AM49" s="29" t="e">
        <f t="shared" si="40"/>
        <v>#REF!</v>
      </c>
      <c r="AN49" s="29" t="e">
        <f t="shared" si="41"/>
        <v>#REF!</v>
      </c>
    </row>
    <row r="50" spans="1:40" ht="16.5" customHeight="1">
      <c r="A50" s="13">
        <v>10</v>
      </c>
      <c r="B50" s="14" t="s">
        <v>70</v>
      </c>
      <c r="C50" s="40" t="s">
        <v>11</v>
      </c>
      <c r="D50" s="14" t="s">
        <v>67</v>
      </c>
      <c r="E50" s="42">
        <v>19</v>
      </c>
      <c r="F50" s="21">
        <v>12</v>
      </c>
      <c r="G50" s="22" t="s">
        <v>77</v>
      </c>
      <c r="H50" s="23">
        <v>1</v>
      </c>
      <c r="I50" s="24">
        <v>0</v>
      </c>
      <c r="J50" s="21">
        <v>12</v>
      </c>
      <c r="K50" s="22" t="s">
        <v>77</v>
      </c>
      <c r="L50" s="23">
        <v>2</v>
      </c>
      <c r="M50" s="25">
        <v>0</v>
      </c>
      <c r="N50" s="2">
        <v>13</v>
      </c>
      <c r="O50" s="7" t="s">
        <v>77</v>
      </c>
      <c r="P50" s="8" t="s">
        <v>78</v>
      </c>
      <c r="Q50" s="26">
        <v>10</v>
      </c>
      <c r="R50" s="26">
        <v>40</v>
      </c>
      <c r="S50" s="27">
        <f t="shared" si="21"/>
        <v>780</v>
      </c>
      <c r="T50" s="28">
        <f t="shared" si="22"/>
        <v>740</v>
      </c>
      <c r="U50" s="29">
        <f t="shared" si="23"/>
        <v>12.333333333333334</v>
      </c>
      <c r="V50" s="29">
        <f t="shared" si="24"/>
        <v>12</v>
      </c>
      <c r="W50" s="29">
        <f t="shared" si="25"/>
        <v>20</v>
      </c>
      <c r="X50" s="29">
        <f t="shared" si="26"/>
        <v>2</v>
      </c>
      <c r="Y50" s="29">
        <f t="shared" si="27"/>
        <v>2</v>
      </c>
      <c r="Z50" s="29">
        <f t="shared" si="28"/>
        <v>0</v>
      </c>
      <c r="AA50" s="28">
        <f t="shared" si="29"/>
        <v>730</v>
      </c>
      <c r="AB50" s="29">
        <f t="shared" si="30"/>
        <v>12.166666666666666</v>
      </c>
      <c r="AC50" s="29">
        <f t="shared" si="31"/>
        <v>12</v>
      </c>
      <c r="AD50" s="29">
        <f t="shared" si="32"/>
        <v>10</v>
      </c>
      <c r="AE50" s="29">
        <f t="shared" si="33"/>
        <v>1</v>
      </c>
      <c r="AF50" s="29">
        <f t="shared" si="34"/>
        <v>1</v>
      </c>
      <c r="AG50" s="29">
        <f t="shared" si="35"/>
        <v>0</v>
      </c>
      <c r="AH50" s="28" t="e">
        <f>AA50-#REF!</f>
        <v>#REF!</v>
      </c>
      <c r="AI50" s="29" t="e">
        <f t="shared" si="36"/>
        <v>#REF!</v>
      </c>
      <c r="AJ50" s="29" t="e">
        <f t="shared" si="37"/>
        <v>#REF!</v>
      </c>
      <c r="AK50" s="29" t="e">
        <f t="shared" si="38"/>
        <v>#REF!</v>
      </c>
      <c r="AL50" s="29" t="e">
        <f t="shared" si="39"/>
        <v>#REF!</v>
      </c>
      <c r="AM50" s="29" t="e">
        <f t="shared" si="40"/>
        <v>#REF!</v>
      </c>
      <c r="AN50" s="29" t="e">
        <f t="shared" si="41"/>
        <v>#REF!</v>
      </c>
    </row>
    <row r="51" spans="1:40" ht="16.5" customHeight="1">
      <c r="A51" s="13">
        <v>11</v>
      </c>
      <c r="B51" s="14" t="s">
        <v>71</v>
      </c>
      <c r="C51" s="40" t="s">
        <v>11</v>
      </c>
      <c r="D51" s="14" t="s">
        <v>68</v>
      </c>
      <c r="E51" s="42">
        <v>15</v>
      </c>
      <c r="F51" s="21">
        <v>12</v>
      </c>
      <c r="G51" s="22" t="s">
        <v>77</v>
      </c>
      <c r="H51" s="23">
        <v>1</v>
      </c>
      <c r="I51" s="24">
        <v>0</v>
      </c>
      <c r="J51" s="21">
        <v>12</v>
      </c>
      <c r="K51" s="22" t="s">
        <v>77</v>
      </c>
      <c r="L51" s="23">
        <v>2</v>
      </c>
      <c r="M51" s="25">
        <v>0</v>
      </c>
      <c r="N51" s="2">
        <v>13</v>
      </c>
      <c r="O51" s="7" t="s">
        <v>77</v>
      </c>
      <c r="P51" s="8" t="s">
        <v>78</v>
      </c>
      <c r="Q51" s="26">
        <v>10</v>
      </c>
      <c r="R51" s="26">
        <v>40</v>
      </c>
      <c r="S51" s="27">
        <f t="shared" si="21"/>
        <v>780</v>
      </c>
      <c r="T51" s="28">
        <f t="shared" si="22"/>
        <v>740</v>
      </c>
      <c r="U51" s="29">
        <f t="shared" si="23"/>
        <v>12.333333333333334</v>
      </c>
      <c r="V51" s="29">
        <f t="shared" si="24"/>
        <v>12</v>
      </c>
      <c r="W51" s="29">
        <f t="shared" si="25"/>
        <v>20</v>
      </c>
      <c r="X51" s="29">
        <f t="shared" si="26"/>
        <v>2</v>
      </c>
      <c r="Y51" s="29">
        <f t="shared" si="27"/>
        <v>2</v>
      </c>
      <c r="Z51" s="29">
        <f t="shared" si="28"/>
        <v>0</v>
      </c>
      <c r="AA51" s="28">
        <f t="shared" si="29"/>
        <v>730</v>
      </c>
      <c r="AB51" s="29">
        <f t="shared" si="30"/>
        <v>12.166666666666666</v>
      </c>
      <c r="AC51" s="29">
        <f t="shared" si="31"/>
        <v>12</v>
      </c>
      <c r="AD51" s="29">
        <f t="shared" si="32"/>
        <v>10</v>
      </c>
      <c r="AE51" s="29">
        <f t="shared" si="33"/>
        <v>1</v>
      </c>
      <c r="AF51" s="29">
        <f t="shared" si="34"/>
        <v>1</v>
      </c>
      <c r="AG51" s="29">
        <f t="shared" si="35"/>
        <v>0</v>
      </c>
      <c r="AH51" s="28" t="e">
        <f>AA51-#REF!</f>
        <v>#REF!</v>
      </c>
      <c r="AI51" s="29" t="e">
        <f t="shared" si="36"/>
        <v>#REF!</v>
      </c>
      <c r="AJ51" s="29" t="e">
        <f t="shared" si="37"/>
        <v>#REF!</v>
      </c>
      <c r="AK51" s="29" t="e">
        <f t="shared" si="38"/>
        <v>#REF!</v>
      </c>
      <c r="AL51" s="29" t="e">
        <f t="shared" si="39"/>
        <v>#REF!</v>
      </c>
      <c r="AM51" s="29" t="e">
        <f t="shared" si="40"/>
        <v>#REF!</v>
      </c>
      <c r="AN51" s="29" t="e">
        <f t="shared" si="41"/>
        <v>#REF!</v>
      </c>
    </row>
    <row r="52" spans="1:40" ht="16.5" customHeight="1">
      <c r="A52" s="13">
        <v>12</v>
      </c>
      <c r="B52" s="14" t="s">
        <v>63</v>
      </c>
      <c r="C52" s="40" t="s">
        <v>12</v>
      </c>
      <c r="D52" s="14" t="s">
        <v>69</v>
      </c>
      <c r="E52" s="42">
        <v>50</v>
      </c>
      <c r="F52" s="21">
        <v>13</v>
      </c>
      <c r="G52" s="22" t="s">
        <v>77</v>
      </c>
      <c r="H52" s="23">
        <v>4</v>
      </c>
      <c r="I52" s="24">
        <v>0</v>
      </c>
      <c r="J52" s="21">
        <v>13</v>
      </c>
      <c r="K52" s="22" t="s">
        <v>77</v>
      </c>
      <c r="L52" s="23">
        <v>5</v>
      </c>
      <c r="M52" s="25">
        <v>0</v>
      </c>
      <c r="N52" s="2">
        <v>14</v>
      </c>
      <c r="O52" s="7" t="s">
        <v>77</v>
      </c>
      <c r="P52" s="8" t="s">
        <v>85</v>
      </c>
      <c r="Q52" s="26">
        <v>10</v>
      </c>
      <c r="R52" s="26">
        <v>40</v>
      </c>
      <c r="S52" s="27">
        <f t="shared" si="21"/>
        <v>870</v>
      </c>
      <c r="T52" s="28">
        <f t="shared" si="22"/>
        <v>830</v>
      </c>
      <c r="U52" s="29">
        <f t="shared" si="23"/>
        <v>13.833333333333334</v>
      </c>
      <c r="V52" s="29">
        <f t="shared" si="24"/>
        <v>13</v>
      </c>
      <c r="W52" s="29">
        <f t="shared" si="25"/>
        <v>50</v>
      </c>
      <c r="X52" s="29">
        <f t="shared" si="26"/>
        <v>5</v>
      </c>
      <c r="Y52" s="29">
        <f t="shared" si="27"/>
        <v>5</v>
      </c>
      <c r="Z52" s="29">
        <f t="shared" si="28"/>
        <v>0</v>
      </c>
      <c r="AA52" s="28">
        <f t="shared" si="29"/>
        <v>820</v>
      </c>
      <c r="AB52" s="29">
        <f t="shared" si="30"/>
        <v>13.666666666666666</v>
      </c>
      <c r="AC52" s="29">
        <f t="shared" si="31"/>
        <v>13</v>
      </c>
      <c r="AD52" s="29">
        <f t="shared" si="32"/>
        <v>40</v>
      </c>
      <c r="AE52" s="29">
        <f t="shared" si="33"/>
        <v>4</v>
      </c>
      <c r="AF52" s="29">
        <f t="shared" si="34"/>
        <v>4</v>
      </c>
      <c r="AG52" s="29">
        <f t="shared" si="35"/>
        <v>0</v>
      </c>
      <c r="AH52" s="28" t="e">
        <f>AA52-#REF!</f>
        <v>#REF!</v>
      </c>
      <c r="AI52" s="29" t="e">
        <f t="shared" si="36"/>
        <v>#REF!</v>
      </c>
      <c r="AJ52" s="29" t="e">
        <f t="shared" si="37"/>
        <v>#REF!</v>
      </c>
      <c r="AK52" s="29" t="e">
        <f t="shared" si="38"/>
        <v>#REF!</v>
      </c>
      <c r="AL52" s="29" t="e">
        <f t="shared" si="39"/>
        <v>#REF!</v>
      </c>
      <c r="AM52" s="29" t="e">
        <f t="shared" si="40"/>
        <v>#REF!</v>
      </c>
      <c r="AN52" s="29" t="e">
        <f t="shared" si="41"/>
        <v>#REF!</v>
      </c>
    </row>
    <row r="53" ht="16.5" customHeight="1">
      <c r="P53" s="3"/>
    </row>
    <row r="54" ht="16.5" customHeight="1">
      <c r="P54" s="3"/>
    </row>
    <row r="55" ht="16.5" customHeight="1">
      <c r="P55" s="3"/>
    </row>
    <row r="56" ht="16.5" customHeight="1">
      <c r="P56" s="3"/>
    </row>
    <row r="57" ht="16.5" customHeight="1">
      <c r="P57" s="3"/>
    </row>
    <row r="58" ht="16.5" customHeight="1">
      <c r="P58" s="3"/>
    </row>
    <row r="59" ht="16.5" customHeight="1">
      <c r="P59" s="3"/>
    </row>
    <row r="60" ht="16.5" customHeight="1">
      <c r="P60" s="3"/>
    </row>
    <row r="61" ht="16.5" customHeight="1">
      <c r="P61" s="3"/>
    </row>
    <row r="62" ht="16.5" customHeight="1">
      <c r="P62" s="3"/>
    </row>
    <row r="63" ht="16.5" customHeight="1">
      <c r="P63" s="3"/>
    </row>
    <row r="64" ht="16.5" customHeight="1">
      <c r="P64" s="3"/>
    </row>
    <row r="65" ht="16.5" customHeight="1">
      <c r="P65" s="3"/>
    </row>
    <row r="66" ht="16.5" customHeight="1">
      <c r="P66" s="3"/>
    </row>
    <row r="67" ht="16.5" customHeight="1">
      <c r="P67" s="3"/>
    </row>
    <row r="68" ht="16.5" customHeight="1">
      <c r="P68" s="3"/>
    </row>
    <row r="69" ht="16.5" customHeight="1">
      <c r="P69" s="3"/>
    </row>
    <row r="70" ht="16.5" customHeight="1">
      <c r="P70" s="3"/>
    </row>
    <row r="71" ht="16.5" customHeight="1">
      <c r="P71" s="3"/>
    </row>
    <row r="72" ht="16.5" customHeight="1">
      <c r="P72" s="3"/>
    </row>
    <row r="73" ht="16.5" customHeight="1">
      <c r="P73" s="3"/>
    </row>
    <row r="74" ht="16.5" customHeight="1">
      <c r="P74" s="3"/>
    </row>
    <row r="75" ht="16.5" customHeight="1">
      <c r="P75" s="3"/>
    </row>
    <row r="76" ht="16.5" customHeight="1">
      <c r="P76" s="3"/>
    </row>
    <row r="77" ht="16.5" customHeight="1">
      <c r="P77" s="3"/>
    </row>
    <row r="78" ht="16.5" customHeight="1">
      <c r="P78" s="3"/>
    </row>
    <row r="79" ht="16.5" customHeight="1">
      <c r="P79" s="3"/>
    </row>
    <row r="80" ht="16.5" customHeight="1">
      <c r="P80" s="3"/>
    </row>
    <row r="81" ht="16.5" customHeight="1">
      <c r="P81" s="3"/>
    </row>
    <row r="82" ht="16.5" customHeight="1">
      <c r="P82" s="3"/>
    </row>
    <row r="83" ht="16.5" customHeight="1">
      <c r="P83" s="3"/>
    </row>
    <row r="84" ht="16.5" customHeight="1">
      <c r="P84" s="3"/>
    </row>
    <row r="85" ht="16.5" customHeight="1">
      <c r="P85" s="3"/>
    </row>
    <row r="86" ht="16.5" customHeight="1">
      <c r="P86" s="3"/>
    </row>
    <row r="87" ht="16.5" customHeight="1">
      <c r="P87" s="3"/>
    </row>
    <row r="88" ht="16.5" customHeight="1">
      <c r="P88" s="3"/>
    </row>
    <row r="89" ht="16.5" customHeight="1">
      <c r="P89" s="3"/>
    </row>
    <row r="90" ht="16.5" customHeight="1">
      <c r="P90" s="3"/>
    </row>
    <row r="91" ht="16.5" customHeight="1">
      <c r="P91" s="3"/>
    </row>
    <row r="92" ht="16.5" customHeight="1">
      <c r="P92" s="3"/>
    </row>
    <row r="93" ht="16.5" customHeight="1">
      <c r="P93" s="3"/>
    </row>
    <row r="94" ht="16.5" customHeight="1">
      <c r="P94" s="3"/>
    </row>
    <row r="95" ht="16.5" customHeight="1">
      <c r="P95" s="3"/>
    </row>
    <row r="96" ht="16.5" customHeight="1">
      <c r="P96" s="3"/>
    </row>
    <row r="97" ht="16.5" customHeight="1">
      <c r="P97" s="3"/>
    </row>
    <row r="98" ht="16.5" customHeight="1">
      <c r="P98" s="3"/>
    </row>
    <row r="99" ht="16.5" customHeight="1">
      <c r="P99" s="3"/>
    </row>
    <row r="100" ht="16.5" customHeight="1">
      <c r="P100" s="3"/>
    </row>
    <row r="101" ht="16.5" customHeight="1">
      <c r="P101" s="3"/>
    </row>
    <row r="102" ht="16.5" customHeight="1">
      <c r="P102" s="3"/>
    </row>
    <row r="103" ht="16.5" customHeight="1">
      <c r="P103" s="3"/>
    </row>
    <row r="104" ht="16.5" customHeight="1">
      <c r="P104" s="3"/>
    </row>
    <row r="105" ht="16.5" customHeight="1">
      <c r="P105" s="3"/>
    </row>
    <row r="106" ht="16.5" customHeight="1">
      <c r="P106" s="3"/>
    </row>
    <row r="107" ht="16.5" customHeight="1">
      <c r="P107" s="3"/>
    </row>
    <row r="108" ht="16.5" customHeight="1">
      <c r="P108" s="3"/>
    </row>
    <row r="109" ht="16.5" customHeight="1">
      <c r="P109" s="3"/>
    </row>
    <row r="110" ht="16.5" customHeight="1">
      <c r="P110" s="3"/>
    </row>
    <row r="111" ht="16.5" customHeight="1">
      <c r="P111" s="3"/>
    </row>
    <row r="112" ht="16.5" customHeight="1">
      <c r="P112" s="3"/>
    </row>
    <row r="113" ht="16.5" customHeight="1">
      <c r="P113" s="3"/>
    </row>
    <row r="114" ht="16.5" customHeight="1">
      <c r="P114" s="3"/>
    </row>
    <row r="115" ht="16.5" customHeight="1">
      <c r="P115" s="3"/>
    </row>
    <row r="116" ht="16.5" customHeight="1">
      <c r="P116" s="3"/>
    </row>
    <row r="117" ht="16.5" customHeight="1">
      <c r="P117" s="3"/>
    </row>
    <row r="118" ht="16.5" customHeight="1">
      <c r="P118" s="3"/>
    </row>
    <row r="119" ht="16.5" customHeight="1">
      <c r="P119" s="3"/>
    </row>
    <row r="120" ht="16.5" customHeight="1">
      <c r="P120" s="3"/>
    </row>
    <row r="121" ht="16.5" customHeight="1">
      <c r="P121" s="3"/>
    </row>
    <row r="122" ht="16.5" customHeight="1">
      <c r="P122" s="3"/>
    </row>
    <row r="123" ht="16.5" customHeight="1">
      <c r="P123" s="3"/>
    </row>
    <row r="124" ht="16.5" customHeight="1">
      <c r="P124" s="3"/>
    </row>
    <row r="125" ht="16.5" customHeight="1">
      <c r="P125" s="3"/>
    </row>
    <row r="126" ht="16.5" customHeight="1">
      <c r="P126" s="3"/>
    </row>
    <row r="127" ht="16.5" customHeight="1">
      <c r="P127" s="3"/>
    </row>
    <row r="128" ht="16.5" customHeight="1">
      <c r="P128" s="3"/>
    </row>
    <row r="129" ht="16.5" customHeight="1">
      <c r="P129" s="3"/>
    </row>
    <row r="130" ht="16.5" customHeight="1">
      <c r="P130" s="3"/>
    </row>
    <row r="131" ht="16.5" customHeight="1">
      <c r="P131" s="3"/>
    </row>
    <row r="132" ht="16.5" customHeight="1">
      <c r="P132" s="3"/>
    </row>
    <row r="133" ht="16.5" customHeight="1">
      <c r="P133" s="3"/>
    </row>
    <row r="134" ht="16.5" customHeight="1">
      <c r="P134" s="3"/>
    </row>
    <row r="135" ht="16.5" customHeight="1">
      <c r="P135" s="3"/>
    </row>
    <row r="136" ht="16.5" customHeight="1">
      <c r="P136" s="3"/>
    </row>
    <row r="137" ht="16.5" customHeight="1">
      <c r="P137" s="3"/>
    </row>
    <row r="138" ht="16.5" customHeight="1">
      <c r="P138" s="3"/>
    </row>
    <row r="139" ht="16.5" customHeight="1">
      <c r="P139" s="3"/>
    </row>
    <row r="140" ht="16.5" customHeight="1">
      <c r="P140" s="3"/>
    </row>
    <row r="141" ht="16.5" customHeight="1">
      <c r="P141" s="3"/>
    </row>
    <row r="142" ht="16.5" customHeight="1">
      <c r="P142" s="3"/>
    </row>
    <row r="143" ht="16.5" customHeight="1">
      <c r="P143" s="3"/>
    </row>
    <row r="144" ht="16.5" customHeight="1">
      <c r="P144" s="3"/>
    </row>
    <row r="145" ht="16.5" customHeight="1">
      <c r="P145" s="3"/>
    </row>
    <row r="146" ht="16.5" customHeight="1">
      <c r="P146" s="3"/>
    </row>
    <row r="147" ht="16.5" customHeight="1">
      <c r="P147" s="3"/>
    </row>
    <row r="148" ht="16.5" customHeight="1">
      <c r="P148" s="3"/>
    </row>
    <row r="149" ht="16.5" customHeight="1">
      <c r="P149" s="3"/>
    </row>
    <row r="150" ht="16.5" customHeight="1">
      <c r="P150" s="3"/>
    </row>
    <row r="151" ht="16.5" customHeight="1">
      <c r="P151" s="3"/>
    </row>
    <row r="152" ht="16.5" customHeight="1">
      <c r="P152" s="3"/>
    </row>
    <row r="153" ht="16.5" customHeight="1">
      <c r="P153" s="3"/>
    </row>
    <row r="154" ht="16.5" customHeight="1">
      <c r="P154" s="3"/>
    </row>
    <row r="155" ht="16.5" customHeight="1">
      <c r="P155" s="3"/>
    </row>
    <row r="156" ht="16.5" customHeight="1">
      <c r="P156" s="3"/>
    </row>
    <row r="157" ht="16.5" customHeight="1">
      <c r="P157" s="3"/>
    </row>
    <row r="158" ht="16.5" customHeight="1">
      <c r="P158" s="3"/>
    </row>
    <row r="159" ht="16.5" customHeight="1">
      <c r="P159" s="3"/>
    </row>
    <row r="160" ht="16.5" customHeight="1">
      <c r="P160" s="3"/>
    </row>
    <row r="161" ht="16.5" customHeight="1">
      <c r="P161" s="3"/>
    </row>
    <row r="162" ht="16.5" customHeight="1">
      <c r="P162" s="3"/>
    </row>
    <row r="163" ht="16.5" customHeight="1">
      <c r="P163" s="3"/>
    </row>
    <row r="164" ht="16.5" customHeight="1">
      <c r="P164" s="3"/>
    </row>
    <row r="165" ht="16.5" customHeight="1">
      <c r="P165" s="3"/>
    </row>
    <row r="166" ht="16.5" customHeight="1">
      <c r="P166" s="3"/>
    </row>
    <row r="167" ht="16.5" customHeight="1">
      <c r="P167" s="3"/>
    </row>
    <row r="168" ht="16.5" customHeight="1">
      <c r="P168" s="3"/>
    </row>
    <row r="169" ht="16.5" customHeight="1">
      <c r="P169" s="3"/>
    </row>
    <row r="170" ht="16.5" customHeight="1">
      <c r="P170" s="3"/>
    </row>
    <row r="171" ht="16.5" customHeight="1">
      <c r="P171" s="3"/>
    </row>
    <row r="172" ht="16.5" customHeight="1">
      <c r="P172" s="3"/>
    </row>
    <row r="173" ht="16.5" customHeight="1">
      <c r="P173" s="3"/>
    </row>
    <row r="174" ht="16.5" customHeight="1">
      <c r="P174" s="3"/>
    </row>
    <row r="175" ht="16.5" customHeight="1">
      <c r="P175" s="3"/>
    </row>
    <row r="176" ht="16.5" customHeight="1">
      <c r="P176" s="3"/>
    </row>
    <row r="177" ht="16.5" customHeight="1">
      <c r="P177" s="3"/>
    </row>
    <row r="178" ht="16.5" customHeight="1">
      <c r="P178" s="3"/>
    </row>
    <row r="179" ht="16.5" customHeight="1">
      <c r="P179" s="3"/>
    </row>
    <row r="180" ht="16.5" customHeight="1">
      <c r="P180" s="3"/>
    </row>
    <row r="181" ht="16.5" customHeight="1">
      <c r="P181" s="3"/>
    </row>
    <row r="182" ht="16.5" customHeight="1">
      <c r="P182" s="3"/>
    </row>
    <row r="183" ht="16.5" customHeight="1">
      <c r="P183" s="3"/>
    </row>
    <row r="184" ht="16.5" customHeight="1">
      <c r="P184" s="3"/>
    </row>
    <row r="185" ht="16.5" customHeight="1">
      <c r="P185" s="3"/>
    </row>
    <row r="186" ht="16.5" customHeight="1">
      <c r="P186" s="3"/>
    </row>
    <row r="187" ht="16.5" customHeight="1">
      <c r="P187" s="3"/>
    </row>
    <row r="188" ht="16.5" customHeight="1">
      <c r="P188" s="3"/>
    </row>
    <row r="189" ht="16.5" customHeight="1">
      <c r="P189" s="3"/>
    </row>
    <row r="190" ht="16.5" customHeight="1">
      <c r="P190" s="3"/>
    </row>
    <row r="191" ht="16.5" customHeight="1">
      <c r="P191" s="3"/>
    </row>
    <row r="192" ht="16.5" customHeight="1">
      <c r="P192" s="3"/>
    </row>
    <row r="193" ht="16.5" customHeight="1">
      <c r="P193" s="3"/>
    </row>
    <row r="194" ht="16.5" customHeight="1">
      <c r="P194" s="3"/>
    </row>
    <row r="195" ht="16.5" customHeight="1">
      <c r="P195" s="3"/>
    </row>
    <row r="196" ht="16.5" customHeight="1">
      <c r="P196" s="3"/>
    </row>
    <row r="197" ht="16.5" customHeight="1">
      <c r="P197" s="3"/>
    </row>
    <row r="198" ht="16.5" customHeight="1">
      <c r="P198" s="3"/>
    </row>
    <row r="199" ht="16.5" customHeight="1">
      <c r="P199" s="3"/>
    </row>
    <row r="200" ht="16.5" customHeight="1">
      <c r="P200" s="3"/>
    </row>
    <row r="201" ht="16.5" customHeight="1">
      <c r="P201" s="3"/>
    </row>
    <row r="202" ht="16.5" customHeight="1">
      <c r="P202" s="3"/>
    </row>
    <row r="203" ht="16.5" customHeight="1">
      <c r="P203" s="3"/>
    </row>
    <row r="204" ht="16.5" customHeight="1">
      <c r="P204" s="3"/>
    </row>
    <row r="205" ht="16.5" customHeight="1">
      <c r="P205" s="3"/>
    </row>
    <row r="206" ht="16.5" customHeight="1">
      <c r="P206" s="3"/>
    </row>
    <row r="207" ht="16.5" customHeight="1">
      <c r="P207" s="3"/>
    </row>
    <row r="208" ht="16.5" customHeight="1">
      <c r="P208" s="3"/>
    </row>
    <row r="209" ht="16.5" customHeight="1">
      <c r="P209" s="3"/>
    </row>
    <row r="210" ht="16.5" customHeight="1">
      <c r="P210" s="3"/>
    </row>
    <row r="211" ht="16.5" customHeight="1">
      <c r="P211" s="3"/>
    </row>
    <row r="212" ht="16.5" customHeight="1">
      <c r="P212" s="3"/>
    </row>
    <row r="213" ht="16.5" customHeight="1">
      <c r="P213" s="3"/>
    </row>
    <row r="214" ht="16.5" customHeight="1">
      <c r="P214" s="3"/>
    </row>
    <row r="215" ht="16.5" customHeight="1">
      <c r="P215" s="3"/>
    </row>
    <row r="216" ht="16.5" customHeight="1">
      <c r="P216" s="3"/>
    </row>
    <row r="217" ht="16.5" customHeight="1">
      <c r="P217" s="3"/>
    </row>
    <row r="218" ht="16.5" customHeight="1">
      <c r="P218" s="3"/>
    </row>
    <row r="219" ht="16.5" customHeight="1">
      <c r="P219" s="3"/>
    </row>
    <row r="220" ht="16.5" customHeight="1">
      <c r="P220" s="3"/>
    </row>
    <row r="221" ht="16.5" customHeight="1">
      <c r="P221" s="3"/>
    </row>
    <row r="222" ht="16.5" customHeight="1">
      <c r="P222" s="3"/>
    </row>
    <row r="223" ht="16.5" customHeight="1">
      <c r="P223" s="3"/>
    </row>
    <row r="224" ht="16.5" customHeight="1">
      <c r="P224" s="3"/>
    </row>
    <row r="225" ht="16.5" customHeight="1">
      <c r="P225" s="3"/>
    </row>
    <row r="226" ht="16.5" customHeight="1">
      <c r="P226" s="3"/>
    </row>
    <row r="227" ht="16.5" customHeight="1">
      <c r="P227" s="3"/>
    </row>
    <row r="228" ht="16.5" customHeight="1">
      <c r="P228" s="3"/>
    </row>
    <row r="229" ht="16.5" customHeight="1">
      <c r="P229" s="3"/>
    </row>
    <row r="230" ht="16.5" customHeight="1">
      <c r="P230" s="3"/>
    </row>
    <row r="231" ht="16.5" customHeight="1">
      <c r="P231" s="3"/>
    </row>
    <row r="232" ht="16.5" customHeight="1">
      <c r="P232" s="3"/>
    </row>
    <row r="233" ht="16.5" customHeight="1">
      <c r="P233" s="3"/>
    </row>
    <row r="234" ht="16.5" customHeight="1">
      <c r="P234" s="3"/>
    </row>
    <row r="235" ht="16.5" customHeight="1">
      <c r="P235" s="3"/>
    </row>
    <row r="236" ht="16.5" customHeight="1">
      <c r="P236" s="3"/>
    </row>
    <row r="237" ht="16.5" customHeight="1">
      <c r="P237" s="3"/>
    </row>
    <row r="238" ht="16.5" customHeight="1">
      <c r="P238" s="3"/>
    </row>
    <row r="239" ht="16.5" customHeight="1">
      <c r="P239" s="3"/>
    </row>
    <row r="240" ht="16.5" customHeight="1">
      <c r="P240" s="3"/>
    </row>
    <row r="241" ht="16.5" customHeight="1">
      <c r="P241" s="3"/>
    </row>
    <row r="242" ht="16.5" customHeight="1">
      <c r="P242" s="3"/>
    </row>
    <row r="243" ht="16.5" customHeight="1">
      <c r="P243" s="3"/>
    </row>
    <row r="244" ht="16.5" customHeight="1">
      <c r="P244" s="3"/>
    </row>
    <row r="245" ht="16.5" customHeight="1">
      <c r="P245" s="3"/>
    </row>
    <row r="246" ht="16.5" customHeight="1">
      <c r="P246" s="3"/>
    </row>
    <row r="247" ht="16.5" customHeight="1">
      <c r="P247" s="3"/>
    </row>
    <row r="248" ht="16.5" customHeight="1">
      <c r="P248" s="3"/>
    </row>
    <row r="249" ht="16.5" customHeight="1">
      <c r="P249" s="3"/>
    </row>
    <row r="250" ht="16.5" customHeight="1">
      <c r="P250" s="3"/>
    </row>
    <row r="251" ht="16.5" customHeight="1">
      <c r="P251" s="3"/>
    </row>
    <row r="252" ht="16.5" customHeight="1">
      <c r="P252" s="3"/>
    </row>
    <row r="253" ht="16.5" customHeight="1">
      <c r="P253" s="3"/>
    </row>
    <row r="254" ht="16.5" customHeight="1">
      <c r="P254" s="3"/>
    </row>
    <row r="255" ht="16.5" customHeight="1">
      <c r="P255" s="3"/>
    </row>
    <row r="256" ht="16.5" customHeight="1">
      <c r="P256" s="3"/>
    </row>
    <row r="257" ht="16.5" customHeight="1">
      <c r="P257" s="3"/>
    </row>
    <row r="258" ht="16.5" customHeight="1">
      <c r="P258" s="3"/>
    </row>
    <row r="259" ht="16.5" customHeight="1">
      <c r="P259" s="3"/>
    </row>
    <row r="260" ht="16.5" customHeight="1">
      <c r="P260" s="3"/>
    </row>
    <row r="261" ht="16.5" customHeight="1">
      <c r="P261" s="3"/>
    </row>
    <row r="262" ht="16.5" customHeight="1">
      <c r="P262" s="3"/>
    </row>
    <row r="263" ht="16.5" customHeight="1">
      <c r="P263" s="3"/>
    </row>
    <row r="264" ht="16.5" customHeight="1">
      <c r="P264" s="3"/>
    </row>
    <row r="265" ht="16.5" customHeight="1">
      <c r="P265" s="3"/>
    </row>
    <row r="266" ht="16.5" customHeight="1">
      <c r="P266" s="3"/>
    </row>
    <row r="267" ht="16.5" customHeight="1">
      <c r="P267" s="3"/>
    </row>
    <row r="268" ht="16.5" customHeight="1">
      <c r="P268" s="3"/>
    </row>
    <row r="269" ht="16.5" customHeight="1">
      <c r="P269" s="3"/>
    </row>
    <row r="270" ht="16.5" customHeight="1">
      <c r="P270" s="3"/>
    </row>
    <row r="271" ht="16.5" customHeight="1">
      <c r="P271" s="3"/>
    </row>
    <row r="272" ht="16.5" customHeight="1">
      <c r="P272" s="3"/>
    </row>
    <row r="273" ht="16.5" customHeight="1">
      <c r="P273" s="3"/>
    </row>
    <row r="274" ht="16.5" customHeight="1">
      <c r="P274" s="3"/>
    </row>
    <row r="275" ht="16.5" customHeight="1">
      <c r="P275" s="3"/>
    </row>
    <row r="276" ht="16.5" customHeight="1">
      <c r="P276" s="3"/>
    </row>
    <row r="277" ht="16.5" customHeight="1">
      <c r="P277" s="3"/>
    </row>
    <row r="278" ht="16.5" customHeight="1">
      <c r="P278" s="3"/>
    </row>
    <row r="279" ht="16.5" customHeight="1">
      <c r="P279" s="3"/>
    </row>
    <row r="280" ht="16.5" customHeight="1">
      <c r="P280" s="3"/>
    </row>
    <row r="281" ht="16.5" customHeight="1">
      <c r="P281" s="3"/>
    </row>
    <row r="282" ht="16.5" customHeight="1">
      <c r="P282" s="3"/>
    </row>
    <row r="283" ht="16.5" customHeight="1">
      <c r="P283" s="3"/>
    </row>
    <row r="284" ht="16.5" customHeight="1">
      <c r="P284" s="3"/>
    </row>
    <row r="285" ht="16.5" customHeight="1">
      <c r="P285" s="3"/>
    </row>
    <row r="286" ht="16.5" customHeight="1">
      <c r="P286" s="3"/>
    </row>
    <row r="287" ht="16.5" customHeight="1">
      <c r="P287" s="3"/>
    </row>
    <row r="288" ht="16.5" customHeight="1">
      <c r="P288" s="3"/>
    </row>
    <row r="289" ht="16.5" customHeight="1">
      <c r="P289" s="3"/>
    </row>
    <row r="290" ht="16.5" customHeight="1">
      <c r="P290" s="3"/>
    </row>
    <row r="291" ht="16.5" customHeight="1">
      <c r="P291" s="3"/>
    </row>
    <row r="292" ht="16.5" customHeight="1">
      <c r="P292" s="3"/>
    </row>
    <row r="293" ht="16.5" customHeight="1">
      <c r="P293" s="3"/>
    </row>
    <row r="294" ht="16.5" customHeight="1">
      <c r="P294" s="3"/>
    </row>
    <row r="295" ht="16.5" customHeight="1">
      <c r="P295" s="3"/>
    </row>
    <row r="296" ht="16.5" customHeight="1">
      <c r="P296" s="3"/>
    </row>
    <row r="297" ht="16.5" customHeight="1">
      <c r="P297" s="3"/>
    </row>
    <row r="298" ht="16.5" customHeight="1">
      <c r="P298" s="3"/>
    </row>
    <row r="299" ht="16.5" customHeight="1">
      <c r="P299" s="3"/>
    </row>
    <row r="300" ht="16.5" customHeight="1">
      <c r="P300" s="3"/>
    </row>
    <row r="301" ht="16.5" customHeight="1">
      <c r="P301" s="3"/>
    </row>
    <row r="302" ht="16.5" customHeight="1">
      <c r="P302" s="3"/>
    </row>
    <row r="303" ht="16.5" customHeight="1">
      <c r="P303" s="3"/>
    </row>
    <row r="304" ht="16.5" customHeight="1">
      <c r="P304" s="3"/>
    </row>
    <row r="305" ht="16.5" customHeight="1">
      <c r="P305" s="3"/>
    </row>
    <row r="306" ht="16.5" customHeight="1">
      <c r="P306" s="3"/>
    </row>
    <row r="307" ht="16.5" customHeight="1">
      <c r="P307" s="3"/>
    </row>
    <row r="308" ht="16.5" customHeight="1">
      <c r="P308" s="3"/>
    </row>
    <row r="309" ht="16.5" customHeight="1">
      <c r="P309" s="3"/>
    </row>
    <row r="310" ht="16.5" customHeight="1">
      <c r="P310" s="3"/>
    </row>
    <row r="311" ht="16.5" customHeight="1">
      <c r="P311" s="3"/>
    </row>
    <row r="312" ht="16.5" customHeight="1">
      <c r="P312" s="3"/>
    </row>
    <row r="313" ht="16.5" customHeight="1">
      <c r="P313" s="3"/>
    </row>
    <row r="314" ht="16.5" customHeight="1">
      <c r="P314" s="3"/>
    </row>
    <row r="315" ht="16.5" customHeight="1">
      <c r="P315" s="3"/>
    </row>
    <row r="316" ht="16.5" customHeight="1">
      <c r="P316" s="3"/>
    </row>
    <row r="317" ht="16.5" customHeight="1">
      <c r="P317" s="3"/>
    </row>
    <row r="318" ht="16.5" customHeight="1">
      <c r="P318" s="3"/>
    </row>
    <row r="319" ht="16.5" customHeight="1">
      <c r="P319" s="3"/>
    </row>
    <row r="320" ht="16.5" customHeight="1">
      <c r="P320" s="3"/>
    </row>
    <row r="321" ht="16.5" customHeight="1">
      <c r="P321" s="3"/>
    </row>
    <row r="322" ht="16.5" customHeight="1">
      <c r="P322" s="3"/>
    </row>
    <row r="323" ht="16.5" customHeight="1">
      <c r="P323" s="3"/>
    </row>
    <row r="324" ht="16.5" customHeight="1">
      <c r="P324" s="3"/>
    </row>
    <row r="325" ht="16.5" customHeight="1">
      <c r="P325" s="3"/>
    </row>
    <row r="326" ht="16.5" customHeight="1">
      <c r="P326" s="3"/>
    </row>
    <row r="327" ht="16.5" customHeight="1">
      <c r="P327" s="3"/>
    </row>
    <row r="328" ht="16.5" customHeight="1">
      <c r="P328" s="3"/>
    </row>
    <row r="329" ht="16.5" customHeight="1">
      <c r="P329" s="3"/>
    </row>
    <row r="330" ht="16.5" customHeight="1">
      <c r="P330" s="3"/>
    </row>
    <row r="331" ht="16.5" customHeight="1">
      <c r="P331" s="3"/>
    </row>
    <row r="332" ht="16.5" customHeight="1">
      <c r="P332" s="3"/>
    </row>
    <row r="333" ht="16.5" customHeight="1">
      <c r="P333" s="3"/>
    </row>
    <row r="334" ht="16.5" customHeight="1">
      <c r="P334" s="3"/>
    </row>
    <row r="335" ht="16.5" customHeight="1">
      <c r="P335" s="3"/>
    </row>
    <row r="336" ht="16.5" customHeight="1">
      <c r="P336" s="3"/>
    </row>
    <row r="337" ht="16.5" customHeight="1">
      <c r="P337" s="3"/>
    </row>
    <row r="338" ht="16.5" customHeight="1">
      <c r="P338" s="3"/>
    </row>
    <row r="339" ht="16.5" customHeight="1">
      <c r="P339" s="3"/>
    </row>
    <row r="340" ht="16.5" customHeight="1">
      <c r="P340" s="3"/>
    </row>
    <row r="341" ht="16.5" customHeight="1">
      <c r="P341" s="3"/>
    </row>
    <row r="342" ht="16.5" customHeight="1">
      <c r="P342" s="3"/>
    </row>
    <row r="343" ht="16.5" customHeight="1">
      <c r="P343" s="3"/>
    </row>
    <row r="344" ht="16.5" customHeight="1">
      <c r="P344" s="3"/>
    </row>
    <row r="345" ht="16.5" customHeight="1">
      <c r="P345" s="3"/>
    </row>
    <row r="346" ht="16.5" customHeight="1">
      <c r="P346" s="3"/>
    </row>
    <row r="347" ht="16.5" customHeight="1">
      <c r="P347" s="3"/>
    </row>
    <row r="348" ht="16.5" customHeight="1">
      <c r="P348" s="3"/>
    </row>
    <row r="349" ht="16.5" customHeight="1">
      <c r="P349" s="3"/>
    </row>
    <row r="350" ht="16.5" customHeight="1">
      <c r="P350" s="3"/>
    </row>
    <row r="351" ht="16.5" customHeight="1">
      <c r="P351" s="3"/>
    </row>
    <row r="352" ht="16.5" customHeight="1">
      <c r="P352" s="3"/>
    </row>
    <row r="353" ht="16.5" customHeight="1">
      <c r="P353" s="3"/>
    </row>
    <row r="354" ht="16.5" customHeight="1">
      <c r="P354" s="3"/>
    </row>
    <row r="355" ht="16.5" customHeight="1">
      <c r="P355" s="3"/>
    </row>
    <row r="356" ht="16.5" customHeight="1">
      <c r="P356" s="3"/>
    </row>
    <row r="357" ht="16.5" customHeight="1">
      <c r="P357" s="3"/>
    </row>
    <row r="358" ht="16.5" customHeight="1">
      <c r="P358" s="3"/>
    </row>
    <row r="359" ht="16.5" customHeight="1">
      <c r="P359" s="3"/>
    </row>
    <row r="360" ht="16.5" customHeight="1">
      <c r="P360" s="3"/>
    </row>
    <row r="361" ht="16.5" customHeight="1">
      <c r="P361" s="3"/>
    </row>
    <row r="362" ht="16.5" customHeight="1">
      <c r="P362" s="3"/>
    </row>
    <row r="363" ht="16.5" customHeight="1">
      <c r="P363" s="3"/>
    </row>
    <row r="364" ht="16.5" customHeight="1">
      <c r="P364" s="3"/>
    </row>
    <row r="365" ht="16.5" customHeight="1">
      <c r="P365" s="3"/>
    </row>
    <row r="366" ht="16.5" customHeight="1">
      <c r="P366" s="3"/>
    </row>
    <row r="367" ht="16.5" customHeight="1">
      <c r="P367" s="3"/>
    </row>
    <row r="368" ht="16.5" customHeight="1">
      <c r="P368" s="3"/>
    </row>
    <row r="369" ht="16.5" customHeight="1">
      <c r="P369" s="3"/>
    </row>
    <row r="370" ht="16.5" customHeight="1">
      <c r="P370" s="3"/>
    </row>
    <row r="371" ht="16.5" customHeight="1">
      <c r="P371" s="3"/>
    </row>
    <row r="372" ht="16.5" customHeight="1">
      <c r="P372" s="3"/>
    </row>
    <row r="373" ht="16.5" customHeight="1">
      <c r="P373" s="3"/>
    </row>
    <row r="374" ht="16.5" customHeight="1">
      <c r="P374" s="3"/>
    </row>
    <row r="375" ht="16.5" customHeight="1">
      <c r="P375" s="3"/>
    </row>
    <row r="376" ht="16.5" customHeight="1">
      <c r="P376" s="3"/>
    </row>
    <row r="377" ht="16.5" customHeight="1">
      <c r="P377" s="3"/>
    </row>
    <row r="378" ht="16.5" customHeight="1">
      <c r="P378" s="3"/>
    </row>
    <row r="379" ht="16.5" customHeight="1">
      <c r="P379" s="3"/>
    </row>
    <row r="380" ht="16.5" customHeight="1">
      <c r="P380" s="3"/>
    </row>
    <row r="381" ht="16.5" customHeight="1">
      <c r="P381" s="3"/>
    </row>
    <row r="382" ht="16.5" customHeight="1">
      <c r="P382" s="3"/>
    </row>
    <row r="383" ht="16.5" customHeight="1">
      <c r="P383" s="3"/>
    </row>
    <row r="384" ht="16.5" customHeight="1">
      <c r="P384" s="3"/>
    </row>
    <row r="385" ht="16.5" customHeight="1">
      <c r="P385" s="3"/>
    </row>
    <row r="386" ht="16.5" customHeight="1">
      <c r="P386" s="3"/>
    </row>
    <row r="387" ht="16.5" customHeight="1">
      <c r="P387" s="3"/>
    </row>
    <row r="388" ht="16.5" customHeight="1">
      <c r="P388" s="3"/>
    </row>
    <row r="389" ht="16.5" customHeight="1">
      <c r="P389" s="3"/>
    </row>
    <row r="390" ht="16.5" customHeight="1">
      <c r="P390" s="3"/>
    </row>
    <row r="391" ht="16.5" customHeight="1">
      <c r="P391" s="3"/>
    </row>
    <row r="392" ht="16.5" customHeight="1">
      <c r="P392" s="3"/>
    </row>
    <row r="393" ht="16.5" customHeight="1">
      <c r="P393" s="3"/>
    </row>
    <row r="394" ht="16.5" customHeight="1">
      <c r="P394" s="3"/>
    </row>
    <row r="395" ht="16.5" customHeight="1">
      <c r="P395" s="3"/>
    </row>
    <row r="396" ht="16.5" customHeight="1">
      <c r="P396" s="3"/>
    </row>
    <row r="397" ht="16.5" customHeight="1">
      <c r="P397" s="3"/>
    </row>
  </sheetData>
  <sheetProtection/>
  <mergeCells count="9">
    <mergeCell ref="F40:I40"/>
    <mergeCell ref="J40:M40"/>
    <mergeCell ref="N40:P40"/>
    <mergeCell ref="A1:P1"/>
    <mergeCell ref="A2:P2"/>
    <mergeCell ref="F3:I3"/>
    <mergeCell ref="J3:M3"/>
    <mergeCell ref="N3:P3"/>
    <mergeCell ref="A39:P39"/>
  </mergeCells>
  <printOptions/>
  <pageMargins left="0.75" right="0.75" top="0.54" bottom="0.41" header="0.2" footer="0.24"/>
  <pageSetup horizontalDpi="300" verticalDpi="300" orientation="portrait" paperSize="9" scale="99" r:id="rId1"/>
  <headerFooter alignWithMargins="0">
    <oddFooter>&amp;C-&amp;P&amp;--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新発田市立本丸中学校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小池哲也</dc:creator>
  <cp:keywords/>
  <dc:description/>
  <cp:lastModifiedBy>kondo</cp:lastModifiedBy>
  <cp:lastPrinted>2017-09-22T02:48:38Z</cp:lastPrinted>
  <dcterms:created xsi:type="dcterms:W3CDTF">2006-07-12T12:11:25Z</dcterms:created>
  <dcterms:modified xsi:type="dcterms:W3CDTF">2017-09-22T03:11:35Z</dcterms:modified>
  <cp:category/>
  <cp:version/>
  <cp:contentType/>
  <cp:contentStatus/>
</cp:coreProperties>
</file>