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65b5a87b9bb933/デスクトップ/2023中体連/2023⑥中体連選手権/"/>
    </mc:Choice>
  </mc:AlternateContent>
  <xr:revisionPtr revIDLastSave="3" documentId="13_ncr:1_{55C435B4-60B6-48C7-8C15-6541E7D4C170}" xr6:coauthVersionLast="47" xr6:coauthVersionMax="47" xr10:uidLastSave="{A079441F-C3B2-4D01-A86C-76375CED3E8F}"/>
  <bookViews>
    <workbookView xWindow="-98" yWindow="-98" windowWidth="21795" windowHeight="1387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Sheet1!$A$1:$U$43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2" l="1"/>
  <c r="S3" i="2"/>
  <c r="R3" i="2"/>
  <c r="Q3" i="2"/>
  <c r="O3" i="2"/>
  <c r="N3" i="2"/>
  <c r="M3" i="2"/>
  <c r="L3" i="2"/>
  <c r="K3" i="2"/>
  <c r="J3" i="2"/>
  <c r="E3" i="2"/>
  <c r="H3" i="2" s="1"/>
  <c r="D3" i="2"/>
  <c r="G3" i="2" s="1"/>
  <c r="C3" i="2"/>
  <c r="B3" i="2"/>
  <c r="A3" i="2"/>
  <c r="O25" i="1"/>
  <c r="O24" i="1"/>
  <c r="O23" i="1"/>
  <c r="O17" i="1"/>
  <c r="O16" i="1"/>
  <c r="O15" i="1"/>
  <c r="O14" i="1"/>
  <c r="O13" i="1"/>
  <c r="O12" i="1"/>
  <c r="O22" i="1"/>
  <c r="I3" i="2" l="1"/>
  <c r="F3" i="2"/>
  <c r="O18" i="1"/>
  <c r="P3" i="2" s="1"/>
  <c r="O26" i="1"/>
  <c r="U3" i="2" l="1"/>
  <c r="N28" i="1"/>
  <c r="V3" i="2" s="1"/>
</calcChain>
</file>

<file path=xl/sharedStrings.xml><?xml version="1.0" encoding="utf-8"?>
<sst xmlns="http://schemas.openxmlformats.org/spreadsheetml/2006/main" count="121" uniqueCount="53">
  <si>
    <t>送金日</t>
    <rPh sb="0" eb="2">
      <t>ソウキン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</si>
  <si>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</si>
  <si>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</si>
  <si>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</si>
  <si>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年</t>
    <rPh sb="0" eb="1">
      <t>ネン</t>
    </rPh>
    <phoneticPr fontId="1"/>
  </si>
  <si>
    <t>男子</t>
    <rPh sb="0" eb="2">
      <t>ダンシ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</si>
  <si>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</si>
  <si>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</si>
  <si>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</si>
  <si>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女子</t>
    <rPh sb="0" eb="2">
      <t>ジョシ</t>
    </rPh>
    <phoneticPr fontId="1"/>
  </si>
  <si>
    <t>合計（A）</t>
    <rPh sb="0" eb="2">
      <t>ゴウケイ</t>
    </rPh>
    <phoneticPr fontId="1"/>
  </si>
  <si>
    <t>名</t>
    <rPh sb="0" eb="1">
      <t>メイ</t>
    </rPh>
    <phoneticPr fontId="1"/>
  </si>
  <si>
    <t>1種目</t>
    <rPh sb="1" eb="3">
      <t>シュモク</t>
    </rPh>
    <phoneticPr fontId="1"/>
  </si>
  <si>
    <t>2種目</t>
    <rPh sb="1" eb="3">
      <t>シュモク</t>
    </rPh>
    <phoneticPr fontId="1"/>
  </si>
  <si>
    <t>リレー</t>
    <phoneticPr fontId="1"/>
  </si>
  <si>
    <t>合計（B）</t>
    <rPh sb="0" eb="2">
      <t>ゴウケイ</t>
    </rPh>
    <phoneticPr fontId="1"/>
  </si>
  <si>
    <t>お間違いのないように必ず金額を確認してください。</t>
    <rPh sb="1" eb="3">
      <t>マチガ</t>
    </rPh>
    <rPh sb="10" eb="11">
      <t>カナラ</t>
    </rPh>
    <rPh sb="12" eb="14">
      <t>キンガク</t>
    </rPh>
    <rPh sb="15" eb="17">
      <t>カクニン</t>
    </rPh>
    <phoneticPr fontId="1"/>
  </si>
  <si>
    <t>です。</t>
    <phoneticPr fontId="1"/>
  </si>
  <si>
    <t>振込先口座</t>
    <rPh sb="0" eb="3">
      <t>フリコミサキ</t>
    </rPh>
    <rPh sb="3" eb="5">
      <t>コウザ</t>
    </rPh>
    <phoneticPr fontId="1"/>
  </si>
  <si>
    <t>北海道銀行</t>
    <rPh sb="0" eb="3">
      <t>ホッカイドウ</t>
    </rPh>
    <rPh sb="3" eb="5">
      <t>ギンコウ</t>
    </rPh>
    <phoneticPr fontId="1"/>
  </si>
  <si>
    <t>注意！リレーのみに出場する選手の負担金は不要</t>
    <rPh sb="0" eb="2">
      <t>チュウイ</t>
    </rPh>
    <rPh sb="9" eb="11">
      <t>シュツジョウ</t>
    </rPh>
    <rPh sb="13" eb="15">
      <t>センシュ</t>
    </rPh>
    <rPh sb="16" eb="19">
      <t>フタンキン</t>
    </rPh>
    <rPh sb="20" eb="22">
      <t>フヨウ</t>
    </rPh>
    <phoneticPr fontId="1"/>
  </si>
  <si>
    <t>合計金額（ピンク色部分）を送金してください。</t>
    <rPh sb="8" eb="9">
      <t>イロ</t>
    </rPh>
    <rPh sb="9" eb="11">
      <t>ブブン</t>
    </rPh>
    <rPh sb="13" eb="15">
      <t>ソウキン</t>
    </rPh>
    <phoneticPr fontId="1"/>
  </si>
  <si>
    <t>※振込の「依頼人名」は必ず学校名（略称）とすること。</t>
    <rPh sb="1" eb="3">
      <t>フリコミ</t>
    </rPh>
    <rPh sb="5" eb="8">
      <t>イライニン</t>
    </rPh>
    <rPh sb="8" eb="9">
      <t>メイ</t>
    </rPh>
    <rPh sb="11" eb="12">
      <t>カナラ</t>
    </rPh>
    <rPh sb="13" eb="16">
      <t>ガッコウメイ</t>
    </rPh>
    <rPh sb="17" eb="19">
      <t>リャクショウ</t>
    </rPh>
    <phoneticPr fontId="1"/>
  </si>
  <si>
    <r>
      <t>大会が近いため、</t>
    </r>
    <r>
      <rPr>
        <sz val="13"/>
        <color rgb="FFFF0000"/>
        <rFont val="BIZ UDゴシック"/>
        <family val="3"/>
        <charset val="128"/>
      </rPr>
      <t>期日厳守</t>
    </r>
    <r>
      <rPr>
        <sz val="13"/>
        <rFont val="BIZ UDゴシック"/>
        <family val="3"/>
        <charset val="128"/>
      </rPr>
      <t>で</t>
    </r>
    <r>
      <rPr>
        <sz val="13"/>
        <color theme="1"/>
        <rFont val="BIZ UDゴシック"/>
        <family val="3"/>
        <charset val="128"/>
      </rPr>
      <t>お願いします。</t>
    </r>
    <rPh sb="0" eb="2">
      <t>タイカイ</t>
    </rPh>
    <rPh sb="3" eb="4">
      <t>チカ</t>
    </rPh>
    <rPh sb="8" eb="10">
      <t>キジツ</t>
    </rPh>
    <rPh sb="10" eb="12">
      <t>ゲンシュ</t>
    </rPh>
    <rPh sb="14" eb="15">
      <t>ネガ</t>
    </rPh>
    <phoneticPr fontId="1"/>
  </si>
  <si>
    <t>チーム</t>
    <phoneticPr fontId="1"/>
  </si>
  <si>
    <t>領収証は大会当日にお渡しいたします。</t>
  </si>
  <si>
    <t>１人</t>
    <rPh sb="0" eb="2">
      <t>ヒトリ</t>
    </rPh>
    <phoneticPr fontId="1"/>
  </si>
  <si>
    <t>白石支店（店番号156）　普通　1416725</t>
    <rPh sb="0" eb="2">
      <t>シロイシ</t>
    </rPh>
    <rPh sb="2" eb="4">
      <t>シテン</t>
    </rPh>
    <rPh sb="5" eb="6">
      <t>ミセ</t>
    </rPh>
    <rPh sb="6" eb="8">
      <t>バンゴウ</t>
    </rPh>
    <rPh sb="13" eb="15">
      <t>フツウ</t>
    </rPh>
    <phoneticPr fontId="1"/>
  </si>
  <si>
    <t>日本陸連登録料</t>
    <rPh sb="0" eb="2">
      <t>ニホン</t>
    </rPh>
    <rPh sb="2" eb="4">
      <t>リクレン</t>
    </rPh>
    <rPh sb="4" eb="6">
      <t>トウロク</t>
    </rPh>
    <rPh sb="6" eb="7">
      <t>リョウ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</si>
  <si>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</si>
  <si>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</si>
  <si>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合計人数</t>
    <rPh sb="0" eb="2">
      <t>ゴウケイ</t>
    </rPh>
    <rPh sb="2" eb="4">
      <t>ニンズウ</t>
    </rPh>
    <phoneticPr fontId="1"/>
  </si>
  <si>
    <t>男子金額</t>
    <rPh sb="0" eb="2">
      <t>ダンシ</t>
    </rPh>
    <rPh sb="2" eb="4">
      <t>キンガク</t>
    </rPh>
    <phoneticPr fontId="1"/>
  </si>
  <si>
    <t>女子金額</t>
    <rPh sb="0" eb="2">
      <t>ジョシ</t>
    </rPh>
    <rPh sb="2" eb="4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</si>
  <si>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</si>
  <si>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男子1種目</t>
    <rPh sb="0" eb="2">
      <t>ダンシ</t>
    </rPh>
    <rPh sb="3" eb="5">
      <t>シュモク</t>
    </rPh>
    <phoneticPr fontId="1"/>
  </si>
  <si>
    <t>男子2種目</t>
    <rPh sb="0" eb="2">
      <t>ダンシ</t>
    </rPh>
    <rPh sb="3" eb="5">
      <t>シュモク</t>
    </rPh>
    <phoneticPr fontId="1"/>
  </si>
  <si>
    <t>男子リレー</t>
    <rPh sb="0" eb="2">
      <t>ダンシ</t>
    </rPh>
    <phoneticPr fontId="1"/>
  </si>
  <si>
    <t>女子1種目</t>
    <rPh sb="0" eb="2">
      <t>ジョシ</t>
    </rPh>
    <rPh sb="3" eb="5">
      <t>シュモク</t>
    </rPh>
    <phoneticPr fontId="1"/>
  </si>
  <si>
    <t>女子2種目</t>
    <rPh sb="0" eb="2">
      <t>ジョシ</t>
    </rPh>
    <rPh sb="3" eb="5">
      <t>シュモク</t>
    </rPh>
    <phoneticPr fontId="1"/>
  </si>
  <si>
    <t>女子リレー</t>
    <rPh sb="0" eb="2">
      <t>ジョシ</t>
    </rPh>
    <phoneticPr fontId="1"/>
  </si>
  <si>
    <t>通信陸上</t>
    <rPh sb="0" eb="2">
      <t>ツウシン</t>
    </rPh>
    <rPh sb="2" eb="4">
      <t>リクジョウ</t>
    </rPh>
    <phoneticPr fontId="1"/>
  </si>
  <si>
    <t>中体連選手権</t>
    <rPh sb="0" eb="3">
      <t>チュウタイレン</t>
    </rPh>
    <rPh sb="3" eb="6">
      <t>センシュケン</t>
    </rPh>
    <phoneticPr fontId="1"/>
  </si>
  <si>
    <t>振込金額</t>
    <rPh sb="0" eb="2">
      <t>フリコミ</t>
    </rPh>
    <rPh sb="2" eb="4">
      <t>キンガク</t>
    </rPh>
    <phoneticPr fontId="1"/>
  </si>
  <si>
    <t>中体連【陸上競技】送金連絡票</t>
    <rPh sb="0" eb="3">
      <t>チュウタイレン</t>
    </rPh>
    <rPh sb="4" eb="6">
      <t>リクジョウ</t>
    </rPh>
    <rPh sb="6" eb="8">
      <t>キョウギ</t>
    </rPh>
    <rPh sb="9" eb="11">
      <t>ソウキン</t>
    </rPh>
    <rPh sb="11" eb="14">
      <t>レンラクヒョウ</t>
    </rPh>
    <phoneticPr fontId="1"/>
  </si>
  <si>
    <t>1．通信陸上大会参加費</t>
    <rPh sb="2" eb="4">
      <t>ツウシン</t>
    </rPh>
    <rPh sb="4" eb="6">
      <t>リクジョウ</t>
    </rPh>
    <rPh sb="6" eb="8">
      <t>タイカイ</t>
    </rPh>
    <rPh sb="8" eb="11">
      <t>サンカヒ</t>
    </rPh>
    <phoneticPr fontId="1"/>
  </si>
  <si>
    <t>2．中体連選手権大会負担金</t>
    <rPh sb="2" eb="5">
      <t>チュウタイレン</t>
    </rPh>
    <rPh sb="5" eb="8">
      <t>センシュケン</t>
    </rPh>
    <rPh sb="8" eb="10">
      <t>タイカイ</t>
    </rPh>
    <rPh sb="10" eb="13">
      <t>フタンキン</t>
    </rPh>
    <phoneticPr fontId="1"/>
  </si>
  <si>
    <t>下記口座に入金する金額（A+B）は、</t>
    <rPh sb="0" eb="2">
      <t>カキ</t>
    </rPh>
    <rPh sb="2" eb="4">
      <t>コウザ</t>
    </rPh>
    <rPh sb="5" eb="7">
      <t>ニュウキン</t>
    </rPh>
    <rPh sb="9" eb="11">
      <t>キンガク</t>
    </rPh>
    <phoneticPr fontId="1"/>
  </si>
  <si>
    <r>
      <rPr>
        <sz val="13"/>
        <color rgb="FFFF0000"/>
        <rFont val="BIZ UDゴシック"/>
        <family val="3"/>
        <charset val="128"/>
      </rPr>
      <t>６月２日（金）まで</t>
    </r>
    <r>
      <rPr>
        <sz val="13"/>
        <color theme="1"/>
        <rFont val="BIZ UDゴシック"/>
        <family val="3"/>
        <charset val="128"/>
      </rPr>
      <t>にお振り込みをお願いします。</t>
    </r>
    <rPh sb="1" eb="2">
      <t>ガツ</t>
    </rPh>
    <rPh sb="3" eb="4">
      <t>ニチ</t>
    </rPh>
    <rPh sb="5" eb="6">
      <t>キン</t>
    </rPh>
    <rPh sb="11" eb="12">
      <t>フ</t>
    </rPh>
    <rPh sb="13" eb="14">
      <t>コ</t>
    </rPh>
    <rPh sb="17" eb="18">
      <t>ネガ</t>
    </rPh>
    <phoneticPr fontId="1"/>
  </si>
  <si>
    <t>陸上競技大会　実行委員長　高橋利幸</t>
    <rPh sb="13" eb="15">
      <t>タカハシ</t>
    </rPh>
    <rPh sb="15" eb="17">
      <t>トシユキ</t>
    </rPh>
    <phoneticPr fontId="1"/>
  </si>
  <si>
    <t>ﾘｸｼﾞｮｳｷｮｳｷﾞﾀｲｶｲ ｼﾞｯｺｳｲｲﾝﾁｮｳ ﾀｶﾊｼﾄｼﾕｷ</t>
    <phoneticPr fontId="1"/>
  </si>
  <si>
    <t>以下２大会について、黄色部分（人数）を入力し、</t>
    <rPh sb="0" eb="2">
      <t>イカ</t>
    </rPh>
    <rPh sb="3" eb="5">
      <t>タイカイ</t>
    </rPh>
    <rPh sb="10" eb="12">
      <t>キイロ</t>
    </rPh>
    <rPh sb="12" eb="14">
      <t>ブブン</t>
    </rPh>
    <rPh sb="15" eb="17">
      <t>ニンズウ</t>
    </rPh>
    <rPh sb="19" eb="21">
      <t>ニュウリョク</t>
    </rPh>
    <phoneticPr fontId="1"/>
  </si>
  <si>
    <t>※送金後、以下４点について、
　庁内メールか郵送にて専門委
　員長に提出してください。
 ①通信陸上申込一覧表
 ②中体連申込一覧表（職印）
 ③送金連絡票（本紙）
　　　【６月２日（金）必着】</t>
    <rPh sb="5" eb="7">
      <t>イカ</t>
    </rPh>
    <rPh sb="8" eb="9">
      <t>テン</t>
    </rPh>
    <rPh sb="16" eb="18">
      <t>チョウナイ</t>
    </rPh>
    <rPh sb="22" eb="24">
      <t>ユウソウ</t>
    </rPh>
    <rPh sb="26" eb="28">
      <t>センモン</t>
    </rPh>
    <rPh sb="34" eb="36">
      <t>テイシュツ</t>
    </rPh>
    <rPh sb="46" eb="48">
      <t>ツウシン</t>
    </rPh>
    <rPh sb="48" eb="50">
      <t>リクジョウ</t>
    </rPh>
    <rPh sb="50" eb="52">
      <t>モウシコミ</t>
    </rPh>
    <rPh sb="52" eb="55">
      <t>イチランヒョウ</t>
    </rPh>
    <rPh sb="58" eb="61">
      <t>チュウタイレン</t>
    </rPh>
    <rPh sb="61" eb="63">
      <t>モウシコミ</t>
    </rPh>
    <rPh sb="63" eb="66">
      <t>イチランヒョウ</t>
    </rPh>
    <rPh sb="67" eb="69">
      <t>ショクイン</t>
    </rPh>
    <rPh sb="73" eb="75">
      <t>ソウキン</t>
    </rPh>
    <rPh sb="75" eb="78">
      <t>レンラクヒョウ</t>
    </rPh>
    <rPh sb="79" eb="81">
      <t>ホンシ</t>
    </rPh>
    <rPh sb="88" eb="89">
      <t>ガツ</t>
    </rPh>
    <rPh sb="90" eb="91">
      <t>ニチ</t>
    </rPh>
    <rPh sb="92" eb="93">
      <t>キン</t>
    </rPh>
    <rPh sb="94" eb="96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</si>
</sst>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2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sz val="13"/>
      <color rgb="FFFF0000"/>
      <name val="BIZ UDゴシック"/>
      <family val="3"/>
      <charset val="128"/>
    </font>
    <font>
      <sz val="13"/>
      <name val="BIZ UD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4" borderId="0" xfId="0" applyFill="1">
      <alignment vertical="center"/>
    </xf>
    <xf numFmtId="0" fontId="4" fillId="4" borderId="29" xfId="0" applyFont="1" applyFill="1" applyBorder="1">
      <alignment vertical="center"/>
    </xf>
    <xf numFmtId="0" fontId="4" fillId="4" borderId="0" xfId="0" applyFont="1" applyFill="1">
      <alignment vertical="center"/>
    </xf>
    <xf numFmtId="0" fontId="4" fillId="4" borderId="30" xfId="0" applyFont="1" applyFill="1" applyBorder="1">
      <alignment vertical="center"/>
    </xf>
    <xf numFmtId="0" fontId="5" fillId="4" borderId="0" xfId="0" applyFont="1" applyFill="1">
      <alignment vertical="center"/>
    </xf>
    <xf numFmtId="0" fontId="5" fillId="4" borderId="30" xfId="0" applyFont="1" applyFill="1" applyBorder="1">
      <alignment vertical="center"/>
    </xf>
    <xf numFmtId="0" fontId="4" fillId="4" borderId="31" xfId="0" applyFont="1" applyFill="1" applyBorder="1">
      <alignment vertical="center"/>
    </xf>
    <xf numFmtId="0" fontId="4" fillId="4" borderId="32" xfId="0" applyFont="1" applyFill="1" applyBorder="1">
      <alignment vertical="center"/>
    </xf>
    <xf numFmtId="0" fontId="4" fillId="4" borderId="33" xfId="0" applyFont="1" applyFill="1" applyBorder="1">
      <alignment vertical="center"/>
    </xf>
    <xf numFmtId="0" fontId="4" fillId="0" borderId="0" xfId="0" applyFont="1">
      <alignment vertical="center"/>
    </xf>
    <xf numFmtId="0" fontId="5" fillId="4" borderId="34" xfId="0" applyFont="1" applyFill="1" applyBorder="1">
      <alignment vertical="center"/>
    </xf>
    <xf numFmtId="0" fontId="5" fillId="4" borderId="35" xfId="0" applyFont="1" applyFill="1" applyBorder="1">
      <alignment vertical="center"/>
    </xf>
    <xf numFmtId="0" fontId="5" fillId="4" borderId="36" xfId="0" applyFont="1" applyFill="1" applyBorder="1">
      <alignment vertical="center"/>
    </xf>
    <xf numFmtId="0" fontId="5" fillId="4" borderId="37" xfId="0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39" xfId="0" applyFont="1" applyFill="1" applyBorder="1">
      <alignment vertical="center"/>
    </xf>
    <xf numFmtId="0" fontId="5" fillId="4" borderId="40" xfId="0" applyFont="1" applyFill="1" applyBorder="1">
      <alignment vertical="center"/>
    </xf>
    <xf numFmtId="0" fontId="5" fillId="4" borderId="41" xfId="0" applyFont="1" applyFill="1" applyBorder="1">
      <alignment vertical="center"/>
    </xf>
    <xf numFmtId="0" fontId="7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3" fontId="7" fillId="4" borderId="0" xfId="0" applyNumberFormat="1" applyFont="1" applyFill="1">
      <alignment vertical="center"/>
    </xf>
    <xf numFmtId="0" fontId="7" fillId="4" borderId="10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6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7" fillId="4" borderId="22" xfId="0" applyFont="1" applyFill="1" applyBorder="1">
      <alignment vertical="center"/>
    </xf>
    <xf numFmtId="0" fontId="7" fillId="4" borderId="21" xfId="0" applyFont="1" applyFill="1" applyBorder="1">
      <alignment vertical="center"/>
    </xf>
    <xf numFmtId="0" fontId="7" fillId="4" borderId="14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26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17" xfId="0" applyFont="1" applyFill="1" applyBorder="1">
      <alignment vertical="center"/>
    </xf>
    <xf numFmtId="0" fontId="7" fillId="4" borderId="23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4" borderId="28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4" borderId="14" xfId="0" applyFont="1" applyFill="1" applyBorder="1" applyAlignment="1">
      <alignment vertical="center" shrinkToFit="1"/>
    </xf>
    <xf numFmtId="3" fontId="8" fillId="4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3" fontId="0" fillId="13" borderId="1" xfId="0" applyNumberFormat="1" applyFill="1" applyBorder="1" applyAlignment="1">
      <alignment horizontal="center" vertical="center"/>
    </xf>
    <xf numFmtId="5" fontId="0" fillId="9" borderId="1" xfId="0" applyNumberFormat="1" applyFill="1" applyBorder="1" applyAlignment="1">
      <alignment horizontal="center" vertical="center"/>
    </xf>
    <xf numFmtId="5" fontId="0" fillId="11" borderId="1" xfId="0" applyNumberFormat="1" applyFill="1" applyBorder="1" applyAlignment="1">
      <alignment horizontal="center" vertical="center"/>
    </xf>
    <xf numFmtId="5" fontId="0" fillId="13" borderId="1" xfId="0" applyNumberFormat="1" applyFill="1" applyBorder="1" applyAlignment="1">
      <alignment horizontal="center" vertical="center"/>
    </xf>
    <xf numFmtId="5" fontId="0" fillId="6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3" fontId="7" fillId="4" borderId="0" xfId="0" applyNumberFormat="1" applyFont="1" applyFill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3" fontId="8" fillId="2" borderId="2" xfId="0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  <xf numFmtId="3" fontId="7" fillId="4" borderId="8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0" fontId="7" fillId="3" borderId="10" xfId="0" applyFont="1" applyFill="1" applyBorder="1" applyAlignment="1" applyProtection="1">
      <alignment horizontal="right" vertical="center"/>
      <protection locked="0"/>
    </xf>
    <xf numFmtId="0" fontId="7" fillId="3" borderId="9" xfId="0" applyFont="1" applyFill="1" applyBorder="1" applyAlignment="1" applyProtection="1">
      <alignment horizontal="right" vertical="center"/>
      <protection locked="0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25" xfId="0" applyNumberFormat="1" applyFont="1" applyFill="1" applyBorder="1" applyAlignment="1">
      <alignment horizontal="right" vertical="center"/>
    </xf>
    <xf numFmtId="3" fontId="7" fillId="4" borderId="27" xfId="0" applyNumberFormat="1" applyFont="1" applyFill="1" applyBorder="1" applyAlignment="1">
      <alignment horizontal="right" vertical="center"/>
    </xf>
    <xf numFmtId="0" fontId="7" fillId="3" borderId="26" xfId="0" applyFont="1" applyFill="1" applyBorder="1" applyAlignment="1" applyProtection="1">
      <alignment horizontal="right" vertical="center"/>
      <protection locked="0"/>
    </xf>
    <xf numFmtId="0" fontId="7" fillId="3" borderId="27" xfId="0" applyFont="1" applyFill="1" applyBorder="1" applyAlignment="1" applyProtection="1">
      <alignment horizontal="right" vertical="center"/>
      <protection locked="0"/>
    </xf>
    <xf numFmtId="3" fontId="7" fillId="4" borderId="26" xfId="0" applyNumberFormat="1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/>
    </xf>
    <xf numFmtId="3" fontId="7" fillId="4" borderId="6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3" fontId="7" fillId="4" borderId="5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 applyProtection="1">
      <alignment horizontal="right" vertical="center"/>
      <protection locked="0"/>
    </xf>
    <xf numFmtId="0" fontId="7" fillId="3" borderId="5" xfId="0" applyFont="1" applyFill="1" applyBorder="1" applyAlignment="1" applyProtection="1">
      <alignment horizontal="right"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7" fillId="3" borderId="13" xfId="0" applyFont="1" applyFill="1" applyBorder="1" applyAlignment="1" applyProtection="1">
      <alignment horizontal="right" vertical="center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6" fillId="4" borderId="30" xfId="0" applyFont="1" applyFill="1" applyBorder="1" applyAlignment="1">
      <alignment horizontal="left" vertical="top" wrapText="1"/>
    </xf>
    <xf numFmtId="0" fontId="7" fillId="3" borderId="22" xfId="0" applyFont="1" applyFill="1" applyBorder="1" applyAlignment="1" applyProtection="1">
      <alignment horizontal="right" vertical="center"/>
      <protection locked="0"/>
    </xf>
    <xf numFmtId="0" fontId="7" fillId="3" borderId="21" xfId="0" applyFont="1" applyFill="1" applyBorder="1" applyAlignment="1" applyProtection="1">
      <alignment horizontal="right" vertical="center"/>
      <protection locked="0"/>
    </xf>
    <xf numFmtId="3" fontId="7" fillId="4" borderId="22" xfId="0" applyNumberFormat="1" applyFont="1" applyFill="1" applyBorder="1" applyAlignment="1">
      <alignment horizontal="right" vertical="center"/>
    </xf>
    <xf numFmtId="3" fontId="7" fillId="4" borderId="20" xfId="0" applyNumberFormat="1" applyFont="1" applyFill="1" applyBorder="1" applyAlignment="1">
      <alignment horizontal="right" vertical="center"/>
    </xf>
    <xf numFmtId="3" fontId="7" fillId="4" borderId="21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4"/>
  <sheetViews>
    <sheetView tabSelected="1" view="pageLayout" zoomScale="110" zoomScaleNormal="100" zoomScalePageLayoutView="110" workbookViewId="0">
      <selection activeCell="K12" sqref="K12:L12"/>
    </sheetView>
  </sheetViews>
  <sheetFormatPr defaultRowHeight="12.75" x14ac:dyDescent="0.25"/>
  <cols>
    <col min="1" max="12" width="3.86328125" customWidth="1"/>
    <col min="13" max="13" width="6.46484375" customWidth="1"/>
    <col min="14" max="19" width="3.86328125" customWidth="1"/>
    <col min="20" max="20" width="6.59765625" customWidth="1"/>
    <col min="21" max="21" width="3.86328125" customWidth="1"/>
    <col min="22" max="117" width="4" customWidth="1"/>
  </cols>
  <sheetData>
    <row r="1" spans="1:22" ht="32.65" customHeight="1" thickBot="1" x14ac:dyDescent="0.3">
      <c r="A1" s="93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</row>
    <row r="2" spans="1:22" ht="9.4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2" ht="18.399999999999999" customHeight="1" thickBot="1" x14ac:dyDescent="0.3">
      <c r="A3" s="3"/>
      <c r="B3" s="20" t="s">
        <v>3</v>
      </c>
      <c r="C3" s="20"/>
      <c r="D3" s="20"/>
      <c r="E3" s="66"/>
      <c r="F3" s="67"/>
      <c r="G3" s="67"/>
      <c r="H3" s="67"/>
      <c r="I3" s="67"/>
      <c r="J3" s="67"/>
      <c r="K3" s="67"/>
      <c r="L3" s="67"/>
      <c r="M3" s="68"/>
      <c r="N3" s="6"/>
      <c r="O3" s="96" t="s">
        <v>52</v>
      </c>
      <c r="P3" s="96"/>
      <c r="Q3" s="96"/>
      <c r="R3" s="96"/>
      <c r="S3" s="96"/>
      <c r="T3" s="96"/>
      <c r="U3" s="97"/>
      <c r="V3" s="1"/>
    </row>
    <row r="4" spans="1:22" ht="9.4" customHeight="1" thickBot="1" x14ac:dyDescent="0.3">
      <c r="A4" s="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6"/>
      <c r="O4" s="96"/>
      <c r="P4" s="96"/>
      <c r="Q4" s="96"/>
      <c r="R4" s="96"/>
      <c r="S4" s="96"/>
      <c r="T4" s="96"/>
      <c r="U4" s="97"/>
      <c r="V4" s="1"/>
    </row>
    <row r="5" spans="1:22" ht="18.399999999999999" customHeight="1" thickBot="1" x14ac:dyDescent="0.3">
      <c r="A5" s="3"/>
      <c r="B5" s="20" t="s">
        <v>0</v>
      </c>
      <c r="C5" s="20"/>
      <c r="D5" s="20"/>
      <c r="E5" s="103">
        <v>2023</v>
      </c>
      <c r="F5" s="104"/>
      <c r="G5" s="22" t="s">
        <v>4</v>
      </c>
      <c r="H5" s="65"/>
      <c r="I5" s="65"/>
      <c r="J5" s="22" t="s">
        <v>1</v>
      </c>
      <c r="K5" s="65"/>
      <c r="L5" s="65"/>
      <c r="M5" s="23" t="s">
        <v>2</v>
      </c>
      <c r="N5" s="6"/>
      <c r="O5" s="96"/>
      <c r="P5" s="96"/>
      <c r="Q5" s="96"/>
      <c r="R5" s="96"/>
      <c r="S5" s="96"/>
      <c r="T5" s="96"/>
      <c r="U5" s="97"/>
      <c r="V5" s="1"/>
    </row>
    <row r="6" spans="1:22" ht="9.4" customHeight="1" x14ac:dyDescent="0.25">
      <c r="A6" s="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4"/>
      <c r="O6" s="96"/>
      <c r="P6" s="96"/>
      <c r="Q6" s="96"/>
      <c r="R6" s="96"/>
      <c r="S6" s="96"/>
      <c r="T6" s="96"/>
      <c r="U6" s="97"/>
    </row>
    <row r="7" spans="1:22" ht="18.399999999999999" customHeight="1" x14ac:dyDescent="0.25">
      <c r="A7" s="3"/>
      <c r="B7" s="20" t="s">
        <v>51</v>
      </c>
      <c r="C7" s="2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96"/>
      <c r="P7" s="96"/>
      <c r="Q7" s="96"/>
      <c r="R7" s="96"/>
      <c r="S7" s="96"/>
      <c r="T7" s="96"/>
      <c r="U7" s="97"/>
    </row>
    <row r="8" spans="1:22" ht="18.399999999999999" customHeight="1" x14ac:dyDescent="0.25">
      <c r="A8" s="3"/>
      <c r="B8" s="20" t="s">
        <v>21</v>
      </c>
      <c r="C8" s="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96"/>
      <c r="P8" s="96"/>
      <c r="Q8" s="96"/>
      <c r="R8" s="96"/>
      <c r="S8" s="96"/>
      <c r="T8" s="96"/>
      <c r="U8" s="97"/>
      <c r="V8" s="1"/>
    </row>
    <row r="9" spans="1:22" ht="6.75" customHeight="1" x14ac:dyDescent="0.25">
      <c r="A9" s="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96"/>
      <c r="P9" s="96"/>
      <c r="Q9" s="96"/>
      <c r="R9" s="96"/>
      <c r="S9" s="96"/>
      <c r="T9" s="96"/>
      <c r="U9" s="97"/>
      <c r="V9" s="1"/>
    </row>
    <row r="10" spans="1:22" ht="18.399999999999999" customHeight="1" x14ac:dyDescent="0.25">
      <c r="A10" s="3"/>
      <c r="B10" s="20"/>
      <c r="C10" s="20"/>
      <c r="D10" s="20"/>
      <c r="E10" s="20"/>
      <c r="F10" s="20"/>
      <c r="G10" s="24"/>
      <c r="H10" s="24"/>
      <c r="I10" s="20"/>
      <c r="J10" s="20"/>
      <c r="K10" s="20"/>
      <c r="L10" s="20"/>
      <c r="M10" s="20"/>
      <c r="N10" s="20"/>
      <c r="O10" s="24"/>
      <c r="P10" s="24"/>
      <c r="Q10" s="24"/>
      <c r="R10" s="20"/>
      <c r="S10" s="20"/>
      <c r="T10" s="20"/>
      <c r="U10" s="7"/>
      <c r="V10" s="1"/>
    </row>
    <row r="11" spans="1:22" ht="18.850000000000001" customHeight="1" thickBot="1" x14ac:dyDescent="0.3">
      <c r="A11" s="3"/>
      <c r="B11" s="20" t="s">
        <v>45</v>
      </c>
      <c r="C11" s="20"/>
      <c r="D11" s="20"/>
      <c r="E11" s="20"/>
      <c r="F11" s="20"/>
      <c r="G11" s="24"/>
      <c r="H11" s="24"/>
      <c r="I11" s="20"/>
      <c r="J11" s="20"/>
      <c r="K11" s="20"/>
      <c r="L11" s="20"/>
      <c r="M11" s="20"/>
      <c r="N11" s="20"/>
      <c r="O11" s="24"/>
      <c r="P11" s="24"/>
      <c r="Q11" s="24"/>
      <c r="R11" s="20"/>
      <c r="S11" s="20"/>
      <c r="T11" s="20"/>
      <c r="U11" s="7"/>
      <c r="V11" s="1"/>
    </row>
    <row r="12" spans="1:22" ht="18.850000000000001" customHeight="1" x14ac:dyDescent="0.25">
      <c r="A12" s="3"/>
      <c r="B12" s="20"/>
      <c r="C12" s="81" t="s">
        <v>5</v>
      </c>
      <c r="D12" s="82"/>
      <c r="E12" s="82" t="s">
        <v>12</v>
      </c>
      <c r="F12" s="82"/>
      <c r="G12" s="71">
        <v>1500</v>
      </c>
      <c r="H12" s="72"/>
      <c r="I12" s="25" t="s">
        <v>6</v>
      </c>
      <c r="J12" s="26" t="s">
        <v>7</v>
      </c>
      <c r="K12" s="73"/>
      <c r="L12" s="74"/>
      <c r="M12" s="25" t="s">
        <v>11</v>
      </c>
      <c r="N12" s="26" t="s">
        <v>8</v>
      </c>
      <c r="O12" s="75">
        <f t="shared" ref="O12:O17" si="0">G12*K12</f>
        <v>0</v>
      </c>
      <c r="P12" s="71"/>
      <c r="Q12" s="72"/>
      <c r="R12" s="35" t="s">
        <v>6</v>
      </c>
      <c r="S12" s="20"/>
      <c r="T12" s="20"/>
      <c r="U12" s="7"/>
      <c r="V12" s="1"/>
    </row>
    <row r="13" spans="1:22" ht="18.850000000000001" customHeight="1" x14ac:dyDescent="0.25">
      <c r="A13" s="3"/>
      <c r="B13" s="20"/>
      <c r="C13" s="107"/>
      <c r="D13" s="105"/>
      <c r="E13" s="105" t="s">
        <v>13</v>
      </c>
      <c r="F13" s="105"/>
      <c r="G13" s="87">
        <v>2000</v>
      </c>
      <c r="H13" s="88"/>
      <c r="I13" s="27" t="s">
        <v>6</v>
      </c>
      <c r="J13" s="28" t="s">
        <v>7</v>
      </c>
      <c r="K13" s="89"/>
      <c r="L13" s="90"/>
      <c r="M13" s="27" t="s">
        <v>11</v>
      </c>
      <c r="N13" s="28" t="s">
        <v>8</v>
      </c>
      <c r="O13" s="86">
        <f t="shared" si="0"/>
        <v>0</v>
      </c>
      <c r="P13" s="87"/>
      <c r="Q13" s="88"/>
      <c r="R13" s="36" t="s">
        <v>6</v>
      </c>
      <c r="S13" s="20"/>
      <c r="T13" s="20"/>
      <c r="U13" s="7"/>
      <c r="V13" s="1"/>
    </row>
    <row r="14" spans="1:22" ht="18.850000000000001" customHeight="1" thickBot="1" x14ac:dyDescent="0.3">
      <c r="A14" s="3"/>
      <c r="B14" s="20"/>
      <c r="C14" s="108"/>
      <c r="D14" s="106"/>
      <c r="E14" s="106" t="s">
        <v>14</v>
      </c>
      <c r="F14" s="106"/>
      <c r="G14" s="101">
        <v>2100</v>
      </c>
      <c r="H14" s="102"/>
      <c r="I14" s="29" t="s">
        <v>6</v>
      </c>
      <c r="J14" s="30" t="s">
        <v>7</v>
      </c>
      <c r="K14" s="98"/>
      <c r="L14" s="99"/>
      <c r="M14" s="41" t="s">
        <v>24</v>
      </c>
      <c r="N14" s="30" t="s">
        <v>8</v>
      </c>
      <c r="O14" s="100">
        <f t="shared" si="0"/>
        <v>0</v>
      </c>
      <c r="P14" s="101"/>
      <c r="Q14" s="102"/>
      <c r="R14" s="37" t="s">
        <v>6</v>
      </c>
      <c r="S14" s="20"/>
      <c r="T14" s="20"/>
      <c r="U14" s="7"/>
      <c r="V14" s="1"/>
    </row>
    <row r="15" spans="1:22" ht="18.850000000000001" customHeight="1" x14ac:dyDescent="0.25">
      <c r="A15" s="3"/>
      <c r="B15" s="20"/>
      <c r="C15" s="81" t="s">
        <v>9</v>
      </c>
      <c r="D15" s="82"/>
      <c r="E15" s="82" t="s">
        <v>12</v>
      </c>
      <c r="F15" s="82"/>
      <c r="G15" s="71">
        <v>1500</v>
      </c>
      <c r="H15" s="72"/>
      <c r="I15" s="25" t="s">
        <v>6</v>
      </c>
      <c r="J15" s="26" t="s">
        <v>7</v>
      </c>
      <c r="K15" s="73"/>
      <c r="L15" s="74"/>
      <c r="M15" s="25" t="s">
        <v>11</v>
      </c>
      <c r="N15" s="26" t="s">
        <v>8</v>
      </c>
      <c r="O15" s="75">
        <f t="shared" si="0"/>
        <v>0</v>
      </c>
      <c r="P15" s="71"/>
      <c r="Q15" s="72"/>
      <c r="R15" s="35" t="s">
        <v>6</v>
      </c>
      <c r="S15" s="20"/>
      <c r="T15" s="20"/>
      <c r="U15" s="7"/>
      <c r="V15" s="1"/>
    </row>
    <row r="16" spans="1:22" ht="18.850000000000001" customHeight="1" x14ac:dyDescent="0.25">
      <c r="A16" s="3"/>
      <c r="B16" s="20"/>
      <c r="C16" s="107"/>
      <c r="D16" s="105"/>
      <c r="E16" s="105" t="s">
        <v>13</v>
      </c>
      <c r="F16" s="105"/>
      <c r="G16" s="87">
        <v>2000</v>
      </c>
      <c r="H16" s="88"/>
      <c r="I16" s="27" t="s">
        <v>6</v>
      </c>
      <c r="J16" s="28" t="s">
        <v>7</v>
      </c>
      <c r="K16" s="89"/>
      <c r="L16" s="90"/>
      <c r="M16" s="27" t="s">
        <v>11</v>
      </c>
      <c r="N16" s="28" t="s">
        <v>8</v>
      </c>
      <c r="O16" s="86">
        <f t="shared" si="0"/>
        <v>0</v>
      </c>
      <c r="P16" s="87"/>
      <c r="Q16" s="88"/>
      <c r="R16" s="36" t="s">
        <v>6</v>
      </c>
      <c r="S16" s="20"/>
      <c r="T16" s="20"/>
      <c r="U16" s="7"/>
      <c r="V16" s="1"/>
    </row>
    <row r="17" spans="1:22" ht="18.850000000000001" customHeight="1" thickBot="1" x14ac:dyDescent="0.3">
      <c r="A17" s="3"/>
      <c r="B17" s="20"/>
      <c r="C17" s="59"/>
      <c r="D17" s="60"/>
      <c r="E17" s="60" t="s">
        <v>14</v>
      </c>
      <c r="F17" s="60"/>
      <c r="G17" s="84">
        <v>2100</v>
      </c>
      <c r="H17" s="85"/>
      <c r="I17" s="31" t="s">
        <v>6</v>
      </c>
      <c r="J17" s="32" t="s">
        <v>7</v>
      </c>
      <c r="K17" s="91"/>
      <c r="L17" s="92"/>
      <c r="M17" s="41" t="s">
        <v>24</v>
      </c>
      <c r="N17" s="32" t="s">
        <v>8</v>
      </c>
      <c r="O17" s="83">
        <f t="shared" si="0"/>
        <v>0</v>
      </c>
      <c r="P17" s="84"/>
      <c r="Q17" s="85"/>
      <c r="R17" s="38" t="s">
        <v>6</v>
      </c>
      <c r="S17" s="20"/>
      <c r="T17" s="20"/>
      <c r="U17" s="7"/>
      <c r="V17" s="1"/>
    </row>
    <row r="18" spans="1:22" ht="18.850000000000001" customHeight="1" x14ac:dyDescent="0.25">
      <c r="A18" s="3"/>
      <c r="B18" s="20"/>
      <c r="C18" s="20"/>
      <c r="D18" s="20"/>
      <c r="E18" s="20"/>
      <c r="F18" s="20"/>
      <c r="G18" s="24"/>
      <c r="H18" s="24"/>
      <c r="I18" s="20"/>
      <c r="J18" s="20"/>
      <c r="K18" s="20" t="s">
        <v>10</v>
      </c>
      <c r="L18" s="20"/>
      <c r="M18" s="20"/>
      <c r="N18" s="20" t="s">
        <v>8</v>
      </c>
      <c r="O18" s="61">
        <f>O12+O13+O14+O15+O16+O17</f>
        <v>0</v>
      </c>
      <c r="P18" s="61"/>
      <c r="Q18" s="61"/>
      <c r="R18" s="20" t="s">
        <v>6</v>
      </c>
      <c r="S18" s="20"/>
      <c r="T18" s="20"/>
      <c r="U18" s="7"/>
      <c r="V18" s="1"/>
    </row>
    <row r="19" spans="1:22" ht="18.399999999999999" customHeight="1" x14ac:dyDescent="0.25">
      <c r="A19" s="3"/>
      <c r="B19" s="20"/>
      <c r="C19" s="20"/>
      <c r="D19" s="20"/>
      <c r="E19" s="20"/>
      <c r="F19" s="20"/>
      <c r="G19" s="24"/>
      <c r="H19" s="24"/>
      <c r="I19" s="20"/>
      <c r="J19" s="20"/>
      <c r="K19" s="20"/>
      <c r="L19" s="20"/>
      <c r="M19" s="20"/>
      <c r="N19" s="20"/>
      <c r="O19" s="24"/>
      <c r="P19" s="24"/>
      <c r="Q19" s="24"/>
      <c r="R19" s="20"/>
      <c r="S19" s="20"/>
      <c r="T19" s="20"/>
      <c r="U19" s="7"/>
      <c r="V19" s="1"/>
    </row>
    <row r="20" spans="1:22" ht="18.850000000000001" customHeight="1" x14ac:dyDescent="0.25">
      <c r="A20" s="3"/>
      <c r="B20" s="20" t="s">
        <v>46</v>
      </c>
      <c r="C20" s="20"/>
      <c r="D20" s="20"/>
      <c r="E20" s="20"/>
      <c r="F20" s="20"/>
      <c r="G20" s="24"/>
      <c r="H20" s="24"/>
      <c r="I20" s="20"/>
      <c r="J20" s="20"/>
      <c r="K20" s="20"/>
      <c r="L20" s="20"/>
      <c r="M20" s="20"/>
      <c r="N20" s="20"/>
      <c r="O20" s="24"/>
      <c r="P20" s="24"/>
      <c r="Q20" s="24"/>
      <c r="R20" s="20"/>
      <c r="S20" s="20"/>
      <c r="T20" s="20"/>
      <c r="U20" s="7"/>
      <c r="V20" s="1"/>
    </row>
    <row r="21" spans="1:22" ht="18.850000000000001" customHeight="1" thickBot="1" x14ac:dyDescent="0.3">
      <c r="A21" s="3"/>
      <c r="B21" s="20"/>
      <c r="C21" s="20" t="s">
        <v>20</v>
      </c>
      <c r="D21" s="20"/>
      <c r="E21" s="20"/>
      <c r="F21" s="20"/>
      <c r="G21" s="24"/>
      <c r="H21" s="24"/>
      <c r="I21" s="20"/>
      <c r="J21" s="20"/>
      <c r="K21" s="20"/>
      <c r="L21" s="20"/>
      <c r="M21" s="20"/>
      <c r="N21" s="20"/>
      <c r="O21" s="24"/>
      <c r="P21" s="24"/>
      <c r="Q21" s="24"/>
      <c r="R21" s="20"/>
      <c r="S21" s="20"/>
      <c r="T21" s="20"/>
      <c r="U21" s="7"/>
      <c r="V21" s="1"/>
    </row>
    <row r="22" spans="1:22" ht="18.850000000000001" customHeight="1" x14ac:dyDescent="0.25">
      <c r="A22" s="3"/>
      <c r="B22" s="20"/>
      <c r="C22" s="81" t="s">
        <v>5</v>
      </c>
      <c r="D22" s="82"/>
      <c r="E22" s="82" t="s">
        <v>26</v>
      </c>
      <c r="F22" s="82"/>
      <c r="G22" s="71">
        <v>800</v>
      </c>
      <c r="H22" s="72"/>
      <c r="I22" s="25" t="s">
        <v>6</v>
      </c>
      <c r="J22" s="26" t="s">
        <v>7</v>
      </c>
      <c r="K22" s="73"/>
      <c r="L22" s="74"/>
      <c r="M22" s="25" t="s">
        <v>11</v>
      </c>
      <c r="N22" s="26" t="s">
        <v>8</v>
      </c>
      <c r="O22" s="75">
        <f>G22*K22</f>
        <v>0</v>
      </c>
      <c r="P22" s="71"/>
      <c r="Q22" s="72"/>
      <c r="R22" s="35" t="s">
        <v>6</v>
      </c>
      <c r="S22" s="20"/>
      <c r="T22" s="20"/>
      <c r="U22" s="7"/>
      <c r="V22" s="1"/>
    </row>
    <row r="23" spans="1:22" ht="18.850000000000001" customHeight="1" thickBot="1" x14ac:dyDescent="0.3">
      <c r="A23" s="3"/>
      <c r="B23" s="20"/>
      <c r="C23" s="59"/>
      <c r="D23" s="60"/>
      <c r="E23" s="60" t="s">
        <v>14</v>
      </c>
      <c r="F23" s="60"/>
      <c r="G23" s="84">
        <v>1800</v>
      </c>
      <c r="H23" s="85"/>
      <c r="I23" s="31" t="s">
        <v>6</v>
      </c>
      <c r="J23" s="32" t="s">
        <v>7</v>
      </c>
      <c r="K23" s="91"/>
      <c r="L23" s="92"/>
      <c r="M23" s="41" t="s">
        <v>24</v>
      </c>
      <c r="N23" s="32" t="s">
        <v>8</v>
      </c>
      <c r="O23" s="83">
        <f>G23*K23</f>
        <v>0</v>
      </c>
      <c r="P23" s="84"/>
      <c r="Q23" s="85"/>
      <c r="R23" s="38" t="s">
        <v>6</v>
      </c>
      <c r="S23" s="20"/>
      <c r="T23" s="20"/>
      <c r="U23" s="7"/>
      <c r="V23" s="1"/>
    </row>
    <row r="24" spans="1:22" ht="18.850000000000001" customHeight="1" x14ac:dyDescent="0.25">
      <c r="A24" s="3"/>
      <c r="B24" s="20"/>
      <c r="C24" s="57" t="s">
        <v>9</v>
      </c>
      <c r="D24" s="58"/>
      <c r="E24" s="58" t="s">
        <v>26</v>
      </c>
      <c r="F24" s="58"/>
      <c r="G24" s="76">
        <v>800</v>
      </c>
      <c r="H24" s="77"/>
      <c r="I24" s="33" t="s">
        <v>6</v>
      </c>
      <c r="J24" s="34" t="s">
        <v>7</v>
      </c>
      <c r="K24" s="78"/>
      <c r="L24" s="79"/>
      <c r="M24" s="33" t="s">
        <v>11</v>
      </c>
      <c r="N24" s="34" t="s">
        <v>8</v>
      </c>
      <c r="O24" s="80">
        <f>G24*K24</f>
        <v>0</v>
      </c>
      <c r="P24" s="76"/>
      <c r="Q24" s="77"/>
      <c r="R24" s="39" t="s">
        <v>6</v>
      </c>
      <c r="S24" s="20"/>
      <c r="T24" s="20"/>
      <c r="U24" s="7"/>
      <c r="V24" s="1"/>
    </row>
    <row r="25" spans="1:22" ht="18.850000000000001" customHeight="1" thickBot="1" x14ac:dyDescent="0.3">
      <c r="A25" s="3"/>
      <c r="B25" s="20"/>
      <c r="C25" s="59"/>
      <c r="D25" s="60"/>
      <c r="E25" s="60" t="s">
        <v>14</v>
      </c>
      <c r="F25" s="60"/>
      <c r="G25" s="84">
        <v>1800</v>
      </c>
      <c r="H25" s="85"/>
      <c r="I25" s="31" t="s">
        <v>6</v>
      </c>
      <c r="J25" s="32" t="s">
        <v>7</v>
      </c>
      <c r="K25" s="91"/>
      <c r="L25" s="92"/>
      <c r="M25" s="41" t="s">
        <v>24</v>
      </c>
      <c r="N25" s="32" t="s">
        <v>8</v>
      </c>
      <c r="O25" s="83">
        <f>G25*K25</f>
        <v>0</v>
      </c>
      <c r="P25" s="84"/>
      <c r="Q25" s="85"/>
      <c r="R25" s="38" t="s">
        <v>6</v>
      </c>
      <c r="S25" s="20"/>
      <c r="T25" s="20"/>
      <c r="U25" s="7"/>
      <c r="V25" s="1"/>
    </row>
    <row r="26" spans="1:22" ht="18.850000000000001" customHeight="1" x14ac:dyDescent="0.25">
      <c r="A26" s="3"/>
      <c r="B26" s="20"/>
      <c r="C26" s="20"/>
      <c r="D26" s="20"/>
      <c r="E26" s="20"/>
      <c r="F26" s="20"/>
      <c r="G26" s="20"/>
      <c r="H26" s="20"/>
      <c r="I26" s="20"/>
      <c r="J26" s="20"/>
      <c r="K26" s="20" t="s">
        <v>15</v>
      </c>
      <c r="L26" s="20"/>
      <c r="M26" s="20"/>
      <c r="N26" s="20" t="s">
        <v>8</v>
      </c>
      <c r="O26" s="61">
        <f>O22+O23+O24+O25</f>
        <v>0</v>
      </c>
      <c r="P26" s="61"/>
      <c r="Q26" s="61"/>
      <c r="R26" s="20" t="s">
        <v>6</v>
      </c>
      <c r="S26" s="20"/>
      <c r="T26" s="20"/>
      <c r="U26" s="7"/>
      <c r="V26" s="1"/>
    </row>
    <row r="27" spans="1:22" ht="18.399999999999999" customHeight="1" thickBot="1" x14ac:dyDescent="0.3">
      <c r="A27" s="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7"/>
      <c r="V27" s="1"/>
    </row>
    <row r="28" spans="1:22" ht="18.75" customHeight="1" thickBot="1" x14ac:dyDescent="0.3">
      <c r="A28" s="3"/>
      <c r="B28" s="20"/>
      <c r="C28" s="20" t="s">
        <v>47</v>
      </c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69">
        <f>O18+O26</f>
        <v>0</v>
      </c>
      <c r="O28" s="70"/>
      <c r="P28" s="70"/>
      <c r="Q28" s="70"/>
      <c r="R28" s="40" t="s">
        <v>6</v>
      </c>
      <c r="S28" s="20" t="s">
        <v>17</v>
      </c>
      <c r="T28" s="20"/>
      <c r="U28" s="7"/>
      <c r="V28" s="1"/>
    </row>
    <row r="29" spans="1:22" ht="18.399999999999999" customHeight="1" x14ac:dyDescent="0.25">
      <c r="A29" s="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42"/>
      <c r="O29" s="42"/>
      <c r="P29" s="42"/>
      <c r="Q29" s="42"/>
      <c r="R29" s="20"/>
      <c r="S29" s="20"/>
      <c r="T29" s="20"/>
      <c r="U29" s="7"/>
      <c r="V29" s="1"/>
    </row>
    <row r="30" spans="1:22" ht="19.25" customHeight="1" x14ac:dyDescent="0.25">
      <c r="A30" s="3"/>
      <c r="B30" s="20"/>
      <c r="C30" s="20" t="s">
        <v>16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7"/>
      <c r="V30" s="1"/>
    </row>
    <row r="31" spans="1:22" ht="19.25" customHeight="1" x14ac:dyDescent="0.25">
      <c r="A31" s="3"/>
      <c r="B31" s="20"/>
      <c r="C31" s="20" t="s">
        <v>48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7"/>
      <c r="V31" s="1"/>
    </row>
    <row r="32" spans="1:22" ht="19.25" customHeight="1" x14ac:dyDescent="0.25">
      <c r="A32" s="3"/>
      <c r="B32" s="20"/>
      <c r="C32" s="20" t="s">
        <v>23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7"/>
      <c r="V32" s="1"/>
    </row>
    <row r="33" spans="1:22" ht="19.25" customHeight="1" x14ac:dyDescent="0.25">
      <c r="A33" s="3"/>
      <c r="B33" s="6"/>
      <c r="C33" s="6" t="s">
        <v>25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  <c r="V33" s="1"/>
    </row>
    <row r="34" spans="1:22" ht="16.5" customHeight="1" thickBot="1" x14ac:dyDescent="0.3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  <c r="V34" s="1"/>
    </row>
    <row r="35" spans="1:22" ht="16.5" customHeight="1" thickBot="1" x14ac:dyDescent="0.3">
      <c r="A35" s="3"/>
      <c r="B35" s="4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5"/>
      <c r="V35" s="1"/>
    </row>
    <row r="36" spans="1:22" ht="16.5" customHeight="1" thickBot="1" x14ac:dyDescent="0.3">
      <c r="A36" s="3"/>
      <c r="B36" s="4"/>
      <c r="C36" s="15"/>
      <c r="D36" s="62" t="s">
        <v>18</v>
      </c>
      <c r="E36" s="63"/>
      <c r="F36" s="63"/>
      <c r="G36" s="6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6"/>
      <c r="U36" s="5"/>
      <c r="V36" s="1"/>
    </row>
    <row r="37" spans="1:22" ht="6.75" customHeight="1" x14ac:dyDescent="0.25">
      <c r="A37" s="3"/>
      <c r="B37" s="4"/>
      <c r="C37" s="15"/>
      <c r="D37" s="43"/>
      <c r="E37" s="43"/>
      <c r="F37" s="43"/>
      <c r="G37" s="43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6"/>
      <c r="U37" s="5"/>
      <c r="V37" s="1"/>
    </row>
    <row r="38" spans="1:22" ht="16.5" customHeight="1" x14ac:dyDescent="0.25">
      <c r="A38" s="3"/>
      <c r="B38" s="4"/>
      <c r="C38" s="15"/>
      <c r="D38" s="20" t="s">
        <v>19</v>
      </c>
      <c r="E38" s="6"/>
      <c r="F38" s="6"/>
      <c r="G38" s="6"/>
      <c r="H38" s="20" t="s">
        <v>27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6"/>
      <c r="U38" s="5"/>
    </row>
    <row r="39" spans="1:22" ht="16.5" customHeight="1" x14ac:dyDescent="0.25">
      <c r="A39" s="3"/>
      <c r="B39" s="4"/>
      <c r="C39" s="15"/>
      <c r="D39" s="20" t="s">
        <v>49</v>
      </c>
      <c r="E39" s="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6"/>
      <c r="U39" s="5"/>
    </row>
    <row r="40" spans="1:22" ht="16.5" customHeight="1" x14ac:dyDescent="0.25">
      <c r="A40" s="3"/>
      <c r="B40" s="4"/>
      <c r="C40" s="15"/>
      <c r="D40" s="20" t="s">
        <v>50</v>
      </c>
      <c r="E40" s="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6"/>
      <c r="U40" s="5"/>
    </row>
    <row r="41" spans="1:22" ht="16.5" customHeight="1" x14ac:dyDescent="0.25">
      <c r="A41" s="3"/>
      <c r="B41" s="4"/>
      <c r="C41" s="15"/>
      <c r="D41" s="21" t="s">
        <v>22</v>
      </c>
      <c r="E41" s="2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6"/>
      <c r="U41" s="5"/>
    </row>
    <row r="42" spans="1:22" ht="16.5" customHeight="1" thickBot="1" x14ac:dyDescent="0.3">
      <c r="A42" s="3"/>
      <c r="B42" s="4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  <c r="U42" s="5"/>
    </row>
    <row r="43" spans="1:22" ht="16.5" customHeight="1" thickBot="1" x14ac:dyDescent="0.3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</row>
    <row r="44" spans="1:22" ht="16.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2" ht="16.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2" ht="16.5" customHeight="1" x14ac:dyDescent="0.25"/>
    <row r="47" spans="1:22" ht="18.399999999999999" customHeight="1" x14ac:dyDescent="0.25"/>
    <row r="48" spans="1:22" ht="18.399999999999999" customHeight="1" x14ac:dyDescent="0.25"/>
    <row r="49" ht="18.399999999999999" customHeight="1" x14ac:dyDescent="0.25"/>
    <row r="50" ht="18.399999999999999" customHeight="1" x14ac:dyDescent="0.25"/>
    <row r="51" ht="18.399999999999999" customHeight="1" x14ac:dyDescent="0.25"/>
    <row r="52" ht="18.399999999999999" customHeight="1" x14ac:dyDescent="0.25"/>
    <row r="53" ht="18.399999999999999" customHeight="1" x14ac:dyDescent="0.25"/>
    <row r="54" ht="18.399999999999999" customHeight="1" x14ac:dyDescent="0.25"/>
    <row r="55" ht="18.399999999999999" customHeight="1" x14ac:dyDescent="0.25"/>
    <row r="56" ht="18.399999999999999" customHeight="1" x14ac:dyDescent="0.25"/>
    <row r="57" ht="18.399999999999999" customHeight="1" x14ac:dyDescent="0.25"/>
    <row r="58" ht="18.399999999999999" customHeight="1" x14ac:dyDescent="0.25"/>
    <row r="59" ht="18.399999999999999" customHeight="1" x14ac:dyDescent="0.25"/>
    <row r="60" ht="18.399999999999999" customHeight="1" x14ac:dyDescent="0.25"/>
    <row r="61" ht="18.399999999999999" customHeight="1" x14ac:dyDescent="0.25"/>
    <row r="62" ht="18.399999999999999" customHeight="1" x14ac:dyDescent="0.25"/>
    <row r="63" ht="18.399999999999999" customHeight="1" x14ac:dyDescent="0.25"/>
    <row r="64" ht="18.399999999999999" customHeight="1" x14ac:dyDescent="0.25"/>
    <row r="65" ht="18.399999999999999" customHeight="1" x14ac:dyDescent="0.25"/>
    <row r="66" ht="18.399999999999999" customHeight="1" x14ac:dyDescent="0.25"/>
    <row r="67" ht="18.399999999999999" customHeight="1" x14ac:dyDescent="0.25"/>
    <row r="68" ht="18.399999999999999" customHeight="1" x14ac:dyDescent="0.25"/>
    <row r="69" ht="18.399999999999999" customHeight="1" x14ac:dyDescent="0.25"/>
    <row r="70" ht="18.399999999999999" customHeight="1" x14ac:dyDescent="0.25"/>
    <row r="71" ht="18.399999999999999" customHeight="1" x14ac:dyDescent="0.25"/>
    <row r="72" ht="18.399999999999999" customHeight="1" x14ac:dyDescent="0.25"/>
    <row r="73" ht="18.399999999999999" customHeight="1" x14ac:dyDescent="0.25"/>
    <row r="74" ht="18.399999999999999" customHeight="1" x14ac:dyDescent="0.25"/>
  </sheetData>
  <sheetProtection sheet="1" selectLockedCells="1"/>
  <mergeCells count="54">
    <mergeCell ref="C15:D17"/>
    <mergeCell ref="G12:H12"/>
    <mergeCell ref="G13:H13"/>
    <mergeCell ref="G14:H14"/>
    <mergeCell ref="G15:H15"/>
    <mergeCell ref="G16:H16"/>
    <mergeCell ref="G17:H17"/>
    <mergeCell ref="C12:D14"/>
    <mergeCell ref="E17:F17"/>
    <mergeCell ref="E15:F15"/>
    <mergeCell ref="E16:F16"/>
    <mergeCell ref="A1:U1"/>
    <mergeCell ref="O3:U9"/>
    <mergeCell ref="K12:L12"/>
    <mergeCell ref="K13:L13"/>
    <mergeCell ref="K14:L14"/>
    <mergeCell ref="O13:Q13"/>
    <mergeCell ref="O14:Q14"/>
    <mergeCell ref="E5:F5"/>
    <mergeCell ref="H5:I5"/>
    <mergeCell ref="O12:Q12"/>
    <mergeCell ref="E12:F12"/>
    <mergeCell ref="E13:F13"/>
    <mergeCell ref="E14:F14"/>
    <mergeCell ref="O18:Q18"/>
    <mergeCell ref="E22:F22"/>
    <mergeCell ref="O23:Q23"/>
    <mergeCell ref="O25:Q25"/>
    <mergeCell ref="O15:Q15"/>
    <mergeCell ref="O16:Q16"/>
    <mergeCell ref="O17:Q17"/>
    <mergeCell ref="K15:L15"/>
    <mergeCell ref="K16:L16"/>
    <mergeCell ref="K17:L17"/>
    <mergeCell ref="G23:H23"/>
    <mergeCell ref="G25:H25"/>
    <mergeCell ref="K23:L23"/>
    <mergeCell ref="K25:L25"/>
    <mergeCell ref="C24:D25"/>
    <mergeCell ref="O26:Q26"/>
    <mergeCell ref="D36:G36"/>
    <mergeCell ref="K5:L5"/>
    <mergeCell ref="E3:M3"/>
    <mergeCell ref="N28:Q28"/>
    <mergeCell ref="E23:F23"/>
    <mergeCell ref="E24:F24"/>
    <mergeCell ref="E25:F25"/>
    <mergeCell ref="G22:H22"/>
    <mergeCell ref="K22:L22"/>
    <mergeCell ref="O22:Q22"/>
    <mergeCell ref="G24:H24"/>
    <mergeCell ref="K24:L24"/>
    <mergeCell ref="O24:Q24"/>
    <mergeCell ref="C22:D23"/>
  </mergeCells>
  <phoneticPr fontId="1"/>
  <pageMargins left="0.70866141732283472" right="0.70866141732283472" top="0.70866141732283472" bottom="0.7086614173228347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8DB2-703E-44DF-97E9-7F13BDD46B7A}">
  <dimension ref="A1:V3"/>
  <sheetViews>
    <sheetView zoomScale="80" zoomScaleNormal="80" workbookViewId="0">
      <selection sqref="A1:A2"/>
    </sheetView>
  </sheetViews>
  <sheetFormatPr defaultRowHeight="12.75" x14ac:dyDescent="0.25"/>
  <cols>
    <col min="1" max="1" width="15.73046875" customWidth="1"/>
    <col min="22" max="22" width="12.46484375" customWidth="1"/>
  </cols>
  <sheetData>
    <row r="1" spans="1:22" x14ac:dyDescent="0.25">
      <c r="A1" s="109" t="s">
        <v>3</v>
      </c>
      <c r="B1" s="109" t="s">
        <v>0</v>
      </c>
      <c r="C1" s="109"/>
      <c r="D1" s="110" t="s">
        <v>28</v>
      </c>
      <c r="E1" s="110"/>
      <c r="F1" s="110"/>
      <c r="G1" s="110"/>
      <c r="H1" s="110"/>
      <c r="I1" s="110"/>
      <c r="J1" s="111" t="s">
        <v>41</v>
      </c>
      <c r="K1" s="111"/>
      <c r="L1" s="111"/>
      <c r="M1" s="111"/>
      <c r="N1" s="111"/>
      <c r="O1" s="111"/>
      <c r="P1" s="111"/>
      <c r="Q1" s="112" t="s">
        <v>42</v>
      </c>
      <c r="R1" s="113"/>
      <c r="S1" s="113"/>
      <c r="T1" s="113"/>
      <c r="U1" s="114"/>
      <c r="V1" s="109" t="s">
        <v>43</v>
      </c>
    </row>
    <row r="2" spans="1:22" x14ac:dyDescent="0.25">
      <c r="A2" s="109"/>
      <c r="B2" s="54" t="s">
        <v>29</v>
      </c>
      <c r="C2" s="54" t="s">
        <v>30</v>
      </c>
      <c r="D2" s="55" t="s">
        <v>5</v>
      </c>
      <c r="E2" s="55" t="s">
        <v>9</v>
      </c>
      <c r="F2" s="55" t="s">
        <v>31</v>
      </c>
      <c r="G2" s="55" t="s">
        <v>32</v>
      </c>
      <c r="H2" s="55" t="s">
        <v>33</v>
      </c>
      <c r="I2" s="55" t="s">
        <v>34</v>
      </c>
      <c r="J2" s="56" t="s">
        <v>35</v>
      </c>
      <c r="K2" s="56" t="s">
        <v>36</v>
      </c>
      <c r="L2" s="56" t="s">
        <v>37</v>
      </c>
      <c r="M2" s="56" t="s">
        <v>38</v>
      </c>
      <c r="N2" s="56" t="s">
        <v>39</v>
      </c>
      <c r="O2" s="56" t="s">
        <v>40</v>
      </c>
      <c r="P2" s="56" t="s">
        <v>34</v>
      </c>
      <c r="Q2" s="45" t="s">
        <v>5</v>
      </c>
      <c r="R2" s="45" t="s">
        <v>37</v>
      </c>
      <c r="S2" s="45" t="s">
        <v>9</v>
      </c>
      <c r="T2" s="45" t="s">
        <v>40</v>
      </c>
      <c r="U2" s="45" t="s">
        <v>34</v>
      </c>
      <c r="V2" s="109"/>
    </row>
    <row r="3" spans="1:22" x14ac:dyDescent="0.25">
      <c r="A3" s="46">
        <f>Sheet1!E3</f>
        <v>0</v>
      </c>
      <c r="B3" s="46">
        <f>Sheet1!H5</f>
        <v>0</v>
      </c>
      <c r="C3" s="46">
        <f>Sheet1!K5</f>
        <v>0</v>
      </c>
      <c r="D3" s="47" t="e">
        <f>Sheet1!#REF!</f>
        <v>#REF!</v>
      </c>
      <c r="E3" s="47" t="e">
        <f>Sheet1!#REF!</f>
        <v>#REF!</v>
      </c>
      <c r="F3" s="47" t="e">
        <f>D3+E3</f>
        <v>#REF!</v>
      </c>
      <c r="G3" s="50" t="e">
        <f>D3*1450</f>
        <v>#REF!</v>
      </c>
      <c r="H3" s="50" t="e">
        <f>E3*1450</f>
        <v>#REF!</v>
      </c>
      <c r="I3" s="50" t="e">
        <f>G3+H3</f>
        <v>#REF!</v>
      </c>
      <c r="J3" s="48">
        <f>Sheet1!K12</f>
        <v>0</v>
      </c>
      <c r="K3" s="48">
        <f>Sheet1!K13</f>
        <v>0</v>
      </c>
      <c r="L3" s="48">
        <f>Sheet1!K14</f>
        <v>0</v>
      </c>
      <c r="M3" s="48">
        <f>Sheet1!K15</f>
        <v>0</v>
      </c>
      <c r="N3" s="48">
        <f>Sheet1!K16</f>
        <v>0</v>
      </c>
      <c r="O3" s="48">
        <f>Sheet1!K17</f>
        <v>0</v>
      </c>
      <c r="P3" s="51">
        <f>Sheet1!O18</f>
        <v>0</v>
      </c>
      <c r="Q3" s="44">
        <f>Sheet1!K22</f>
        <v>0</v>
      </c>
      <c r="R3" s="44">
        <f>Sheet1!K23</f>
        <v>0</v>
      </c>
      <c r="S3" s="49">
        <f>Sheet1!K24</f>
        <v>0</v>
      </c>
      <c r="T3" s="49">
        <f>Sheet1!K25</f>
        <v>0</v>
      </c>
      <c r="U3" s="52">
        <f>Sheet1!O26</f>
        <v>0</v>
      </c>
      <c r="V3" s="53">
        <f>Sheet1!N28</f>
        <v>0</v>
      </c>
    </row>
  </sheetData>
  <sheetProtection algorithmName="SHA-512" hashValue="bbq8+Ya1ZQ/6lMk4teZRwO7zK9YG4iVd4Z3csbgsYUZip63r57fWTpLbcw7litFdo2odj1E6PtvVASTcu9XZ+A==" saltValue="JO0HJJpukhugn1p/F4SEsA==" spinCount="100000" sheet="1" objects="1" scenarios="1"/>
  <mergeCells count="6">
    <mergeCell ref="B1:C1"/>
    <mergeCell ref="D1:I1"/>
    <mergeCell ref="J1:P1"/>
    <mergeCell ref="A1:A2"/>
    <mergeCell ref="V1:V2"/>
    <mergeCell ref="Q1:U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田中勇心</dc:creator>
  <cp:lastModifiedBy>田中 勇心</cp:lastModifiedBy>
  <cp:lastPrinted>2021-05-25T03:00:08Z</cp:lastPrinted>
  <dcterms:created xsi:type="dcterms:W3CDTF">2021-05-14T04:35:42Z</dcterms:created>
  <dcterms:modified xsi:type="dcterms:W3CDTF">2023-05-13T04:13:22Z</dcterms:modified>
</cp:coreProperties>
</file>